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 firstSheet="1" activeTab="1"/>
  </bookViews>
  <sheets>
    <sheet name="PackingSlip" sheetId="3" state="hidden" r:id="rId1"/>
    <sheet name="Order Form" sheetId="7" r:id="rId2"/>
  </sheets>
  <externalReferences>
    <externalReference r:id="rId3"/>
  </externalReferences>
  <definedNames>
    <definedName name="_xlnm._FilterDatabase" localSheetId="1" hidden="1">'Order Form'!$A$13:$J$163</definedName>
    <definedName name="CBT">#REF!</definedName>
    <definedName name="CBTAA">#REF!</definedName>
    <definedName name="SKU">#REF!</definedName>
    <definedName name="SKUDROP">#REF!</definedName>
    <definedName name="SKUFILL">#REF!</definedName>
    <definedName name="SKULINK">#REF!</definedName>
    <definedName name="SKULIST">#REF!</definedName>
    <definedName name="SKUMAP">#REF!</definedName>
    <definedName name="SKUNUM">#REF!</definedName>
    <definedName name="SKUNUMBER">#REF!</definedName>
    <definedName name="VLAA">#REF!</definedName>
    <definedName name="VLAB">#REF!</definedName>
    <definedName name="VLAC">#REF!</definedName>
    <definedName name="VLAS">#REF!</definedName>
    <definedName name="VLOC">#REF!</definedName>
  </definedNames>
  <calcPr calcId="144525"/>
</workbook>
</file>

<file path=xl/sharedStrings.xml><?xml version="1.0" encoding="utf-8"?>
<sst xmlns="http://schemas.openxmlformats.org/spreadsheetml/2006/main" count="520" uniqueCount="271">
  <si>
    <t>PACKING LIST</t>
  </si>
  <si>
    <t>INVOICE NUMBER:</t>
  </si>
  <si>
    <t>NSAR IND, LLC dba</t>
  </si>
  <si>
    <t>BILL TO:</t>
  </si>
  <si>
    <t>CHINABERRY TREE LINENS</t>
  </si>
  <si>
    <t>INVOICE DATE:</t>
  </si>
  <si>
    <t>3071 Waccamaw Boulevard</t>
  </si>
  <si>
    <t>Myrtle Beach, South Carolina  29579</t>
  </si>
  <si>
    <t>843-236-5038  •  office@cbtlinens.com</t>
  </si>
  <si>
    <t>ESTIMATED</t>
  </si>
  <si>
    <t>DELIVERY DATE:</t>
  </si>
  <si>
    <t>Customer's Purchase Order No.</t>
  </si>
  <si>
    <t>Special Delivery Instructions</t>
  </si>
  <si>
    <t>Sales Representative</t>
  </si>
  <si>
    <t>SKU#</t>
  </si>
  <si>
    <t>Item #</t>
  </si>
  <si>
    <t>Item Description</t>
  </si>
  <si>
    <t>Qty/Doz</t>
  </si>
  <si>
    <t>Qty/pcs</t>
  </si>
  <si>
    <t># Cartons</t>
  </si>
  <si>
    <t>Your Signature Below Acknowledges Receipt Of This Delivery, And That All Items Are Counted and In Apparent Good Order / Condition.</t>
  </si>
  <si>
    <t>Customer Signature: _______________________________________________       Date: _____________________________</t>
  </si>
  <si>
    <t>WE THANK YOU FOR YOUR BUSINESS!</t>
  </si>
  <si>
    <t>Chinaberry Tree Linens</t>
  </si>
  <si>
    <r>
      <rPr>
        <sz val="11"/>
        <color theme="1"/>
        <rFont val="Arial"/>
        <charset val="134"/>
      </rPr>
      <t xml:space="preserve">Account </t>
    </r>
    <r>
      <rPr>
        <sz val="11"/>
        <color theme="1"/>
        <rFont val="SimSun"/>
        <charset val="134"/>
      </rPr>
      <t>Manager：</t>
    </r>
  </si>
  <si>
    <t>20NSAR21</t>
  </si>
  <si>
    <t>Cell：</t>
  </si>
  <si>
    <t>E-mail：</t>
  </si>
  <si>
    <t xml:space="preserve">Office tel: 843 236 5038 ; </t>
  </si>
  <si>
    <t>Office E-mail:  office@cbtlinens.com</t>
  </si>
  <si>
    <t>.</t>
  </si>
  <si>
    <t>www.cbtlinens.com</t>
  </si>
  <si>
    <t>3071 Waccamaw Blvd. Myrtle Beach SC 29579</t>
  </si>
  <si>
    <t xml:space="preserve">We provide not only our products, but also our service, responsibility, appreciation, and love in each lot.
</t>
  </si>
  <si>
    <t>Order Form / Price Sheet  2021 PRICES</t>
  </si>
  <si>
    <t>Order Qty</t>
  </si>
  <si>
    <t>Unit</t>
  </si>
  <si>
    <t>Qty/case</t>
  </si>
  <si>
    <t>Directory</t>
  </si>
  <si>
    <t>SKU</t>
  </si>
  <si>
    <t>Products Code</t>
  </si>
  <si>
    <t>Detail Description</t>
  </si>
  <si>
    <t>Unit Price</t>
  </si>
  <si>
    <t>Amount</t>
  </si>
  <si>
    <t>Note</t>
  </si>
  <si>
    <t>DOZ</t>
  </si>
  <si>
    <t>Bath</t>
  </si>
  <si>
    <t>WC-NHWCB-1212W8614JSQ</t>
  </si>
  <si>
    <t>WashCloth:  NormalHem+CamBorder12x12White (1#)</t>
  </si>
  <si>
    <t>HT-NHWCB-1627W8614JSQ</t>
  </si>
  <si>
    <t>HandTowel:  NormalHem+CamBorder16x27White (3#)</t>
  </si>
  <si>
    <t>BM-NHWCB-2030W8614JSQ</t>
  </si>
  <si>
    <t>BathMat:  NormalHem+CamBorder20x30White (7#)</t>
  </si>
  <si>
    <t>BT-NHWCB-2450W8614JSQ</t>
  </si>
  <si>
    <t>BathTowel:  NormalHem+CamBorder24x50White (10.5#)</t>
  </si>
  <si>
    <t>BT-NHWCB-2448W8614JSQ</t>
  </si>
  <si>
    <t>BathTowel:  NormalHem+CamBorder24x48White (8#)</t>
  </si>
  <si>
    <t>Kitchen</t>
  </si>
  <si>
    <t>DC-1212BC8020JSQ</t>
  </si>
  <si>
    <t>DishCloth:  12x12BlueCheck80/20</t>
  </si>
  <si>
    <t>DT-1525BC8020JSQ</t>
  </si>
  <si>
    <t>DishTowel:  15x25BlueCheck80/20</t>
  </si>
  <si>
    <t>DC-BGE-12x12</t>
  </si>
  <si>
    <t>Disc Cloth Beige Check 12x12  (1#)</t>
  </si>
  <si>
    <t>DT-BGE-15X25</t>
  </si>
  <si>
    <t>Dish Towel Beige Check 15x25 (2.4#)</t>
  </si>
  <si>
    <t>Misc</t>
  </si>
  <si>
    <t>PT-2244BS8614JSQ</t>
  </si>
  <si>
    <t>PoolTowel:  22x44BlueStripe 86/14 (5.5#)</t>
  </si>
  <si>
    <t>PT-3060CB8614JSQ</t>
  </si>
  <si>
    <t>PoolTowel:  30x60CabanaBlue 86/14 (13#)</t>
  </si>
  <si>
    <t>PT-3668Y1275100JSQ</t>
  </si>
  <si>
    <t>PoolTowel:  36x68Yellow 100%cotton (12.75#)</t>
  </si>
  <si>
    <t>PT-2246BS8614JSQ</t>
  </si>
  <si>
    <t>PoolTowel:  22x46BlueStripe 86/14 (7 #)</t>
  </si>
  <si>
    <t>WC-THNCB-1212W8614JSQ</t>
  </si>
  <si>
    <t>WashCloth:  TwillHemNoCamBorder12x12White (1#)</t>
  </si>
  <si>
    <t>HT-THNCB-1627W8614JSQ</t>
  </si>
  <si>
    <t>HandTowel:  TwillHemNoCamBorder16x27White (3#)</t>
  </si>
  <si>
    <t>BM-THNCB-2030W8614JSQ</t>
  </si>
  <si>
    <t>BathMat:  TwillHemNoCamBorder20x30White (7#)</t>
  </si>
  <si>
    <t>BT-THNCB-2450W8614JSQ</t>
  </si>
  <si>
    <t>BathTowel:  TwillHemNoCamBorder24x50White (10.5#)</t>
  </si>
  <si>
    <t>10</t>
  </si>
  <si>
    <t>5</t>
  </si>
  <si>
    <t>3</t>
  </si>
  <si>
    <t>Bedding</t>
  </si>
  <si>
    <t>KFL-108110W1850LX</t>
  </si>
  <si>
    <t>KingFlat Sheet:  108x110WhiteT180</t>
  </si>
  <si>
    <t>KFI-788012W1850LX</t>
  </si>
  <si>
    <t>KingFitted Sheet:  78x80x12WhiteT180</t>
  </si>
  <si>
    <t>QFL-90110W1850LX</t>
  </si>
  <si>
    <t>QueenFlat Sheet:  90x110WhiteT180</t>
  </si>
  <si>
    <t>QFI-608012W1850LX</t>
  </si>
  <si>
    <t>QueenFitted Sheet:  60x80x12WhiteT180</t>
  </si>
  <si>
    <t>FXLFL-81108W1850LX</t>
  </si>
  <si>
    <t>FullXLFlat Sheet:  81x108WhiteT180</t>
  </si>
  <si>
    <t>FXLFI-548012W1850LX</t>
  </si>
  <si>
    <t>FullXLFitted Sheet:  54x80x12WhiteT180</t>
  </si>
  <si>
    <t>TFL-66108W1850LX</t>
  </si>
  <si>
    <t>TwinFlat Sheet:  66x108WhiteT180</t>
  </si>
  <si>
    <t>TFI-398012W1850LX</t>
  </si>
  <si>
    <t>TwinFitted Sheet:  39x80x12WhiteT180</t>
  </si>
  <si>
    <t>PQ-4240W1850LX</t>
  </si>
  <si>
    <t>Pillowcase Queen:  42x40WhiteT180</t>
  </si>
  <si>
    <t>PS-4236W1850LX</t>
  </si>
  <si>
    <t>Pillowcase Standard:  42x36WhiteT180</t>
  </si>
  <si>
    <t>KFL-108110W2060LX</t>
  </si>
  <si>
    <t>KingFlat Sheet:  108x110WhiteT200</t>
  </si>
  <si>
    <t>KFL-108115W2060LX</t>
  </si>
  <si>
    <t>KingFlatSheet:  108x115WhiteT200</t>
  </si>
  <si>
    <t>KFI-788012W2060LX</t>
  </si>
  <si>
    <t>KingFitted Sheet:  78x80x12WhiteT200</t>
  </si>
  <si>
    <t>KFI-788015W2060LX</t>
  </si>
  <si>
    <t>KingFitted Sheet:  78x80x15WhiteT200</t>
  </si>
  <si>
    <t>QFL-90110W2060LX</t>
  </si>
  <si>
    <t>QueenFlat Sheet:  90x110WhiteT200</t>
  </si>
  <si>
    <t>QFL-90115W2060LX</t>
  </si>
  <si>
    <t>QueenFlat Sheet:  90x115WhiteT200</t>
  </si>
  <si>
    <t>QFI-608012W2060LX</t>
  </si>
  <si>
    <t>QueenFitted Sheet:  60x80x12WhiteT200</t>
  </si>
  <si>
    <t>QFI-608015W2060LX</t>
  </si>
  <si>
    <t>QueenFitted Sheet:  60x80x15WhiteT200</t>
  </si>
  <si>
    <t>FXLFL-81108W2060LX</t>
  </si>
  <si>
    <t>FullXLFlat Sheet:  81x108WhiteT200</t>
  </si>
  <si>
    <t>FXLFI-548012W2060LX</t>
  </si>
  <si>
    <t>FullXLFitted Sheet:  54x80x12WhiteT200</t>
  </si>
  <si>
    <t>FXLFI-548015W2060LX</t>
  </si>
  <si>
    <t>FullXLFitted Sheet:  54x80x15WhiteT200</t>
  </si>
  <si>
    <t>TFL-66108W2060LX</t>
  </si>
  <si>
    <t>TwinFlat Sheet:  66x108WhiteT200</t>
  </si>
  <si>
    <t>TFI-398012W2060LX</t>
  </si>
  <si>
    <t>TwinFitted Sheet:  39x80x12WhiteT200</t>
  </si>
  <si>
    <t>PS-4236W2060LX</t>
  </si>
  <si>
    <t>Pillowcase Standard:  42x36WhiteT200</t>
  </si>
  <si>
    <t>PK-4246W2060LX</t>
  </si>
  <si>
    <t>Pillowcase King:  42x46WhiteT200</t>
  </si>
  <si>
    <t>PCS</t>
  </si>
  <si>
    <t>TS-STRP-TWIN</t>
  </si>
  <si>
    <t>Top Sheet 1' Stripe  Full</t>
  </si>
  <si>
    <t>TS-STRP-QUEEN</t>
  </si>
  <si>
    <t>Top Sheet 1' Stripe  Queen</t>
  </si>
  <si>
    <t>TS-STRP-KING</t>
  </si>
  <si>
    <t>Top Sheet 1' Stripe  King</t>
  </si>
  <si>
    <t>TS-WAVE-FULL</t>
  </si>
  <si>
    <t>Wave Top Sheet Full</t>
  </si>
  <si>
    <t>TS-WAVE-QUEEN</t>
  </si>
  <si>
    <t>Wave Top Sheet Queen</t>
  </si>
  <si>
    <t>TS-WAVE-KING</t>
  </si>
  <si>
    <t>Wave Top Sheet King</t>
  </si>
  <si>
    <t>MEK-788010PP</t>
  </si>
  <si>
    <t>Mattress Encasement:  78x80x10King-PPB</t>
  </si>
  <si>
    <t>MEQ-608010PP</t>
  </si>
  <si>
    <t>Mattress Encasement:  60x80x10Queen-PPB</t>
  </si>
  <si>
    <t>MEF-548010PP</t>
  </si>
  <si>
    <t>Mattress Encasement:  54x80x10Full-PPB</t>
  </si>
  <si>
    <t>MET-398010PP</t>
  </si>
  <si>
    <t>Mattress Encasement:  39x80x10Twin-PPB</t>
  </si>
  <si>
    <t>BSCQ-60809PP</t>
  </si>
  <si>
    <t>BoxSpring Encasement:  60x80x9QueenNI-PPB</t>
  </si>
  <si>
    <t>BSCF-54809PP</t>
  </si>
  <si>
    <t>BoxSpring Encasement:  54x80x9FullNI-PPB</t>
  </si>
  <si>
    <t>BSCT-39809PP</t>
  </si>
  <si>
    <t>BoxSpring Encasement:  39X80X9TwinNI-PPB</t>
  </si>
  <si>
    <t xml:space="preserve"> </t>
  </si>
  <si>
    <t>BSRF-FULL</t>
  </si>
  <si>
    <t>Box Spring Wrap 84"x96" Full</t>
  </si>
  <si>
    <t>BSRQ-QUEEN</t>
  </si>
  <si>
    <t>Box Spring Wrap   94"x96"  Queen</t>
  </si>
  <si>
    <t>BSRK-KING</t>
  </si>
  <si>
    <t>Box Spring Wrap   108"x96"  King</t>
  </si>
  <si>
    <t>PSS-2026WZC230TC</t>
  </si>
  <si>
    <t>Pillow: Celestrial Standard 20x26 230TC</t>
  </si>
  <si>
    <t>PSQ-2030WZC230TC</t>
  </si>
  <si>
    <t>Pillow: Celestrial Queen 20x30 230TC</t>
  </si>
  <si>
    <t>PSK-2036WZC230TC</t>
  </si>
  <si>
    <t>Pillow:  Celestrial  King 20x36 230TC</t>
  </si>
  <si>
    <t>PBS-2025WZC200TC</t>
  </si>
  <si>
    <t>Pillow:  Blissful White Standard 20x25 Cover3565</t>
  </si>
  <si>
    <t>PBQ-2029WZC200TC</t>
  </si>
  <si>
    <t>Pillow:  Blissful  White Queen 20x29 Cover3565</t>
  </si>
  <si>
    <t>PBK-2035WZC200TC</t>
  </si>
  <si>
    <t>Pillow: Blissful  White King 20x35 Cover3565</t>
  </si>
  <si>
    <t>MPK-788015-5LWP</t>
  </si>
  <si>
    <t>Mattress Pad: King 5 Layers WaterProof</t>
  </si>
  <si>
    <t>MPQ-608015-5LWP</t>
  </si>
  <si>
    <t>Mattress Pad: Queen 5 Layers WaterProof</t>
  </si>
  <si>
    <t>MPF-548015-5LWP</t>
  </si>
  <si>
    <t>Mattress Pad: Full 5 Layers WaterProof</t>
  </si>
  <si>
    <t>MPT-398015-5LWP</t>
  </si>
  <si>
    <t>Mattress Pad: Twin 5 Layers WaterProof</t>
  </si>
  <si>
    <t>MPK-788015-SS</t>
  </si>
  <si>
    <t>Mattress Pad: King Premium Super Soft</t>
  </si>
  <si>
    <t>MPQ-608015-SS</t>
  </si>
  <si>
    <t>Mattress Pad: Queen Premium Super Soft</t>
  </si>
  <si>
    <t>MPF-548015-SS</t>
  </si>
  <si>
    <t>Mattress Pad: Full Premium Super Soft</t>
  </si>
  <si>
    <t>MPT-398015-SS</t>
  </si>
  <si>
    <t>Mattress Pad: Twin Premium Super Soft</t>
  </si>
  <si>
    <t>MPK-788015-USWP</t>
  </si>
  <si>
    <t>Mattress Pad: King UltraSonic WaterProof</t>
  </si>
  <si>
    <t>MPQ-608015-USWP</t>
  </si>
  <si>
    <t>Mattress Pad: Queen UltraSonic WaterProof</t>
  </si>
  <si>
    <t>MPF-548015-USWP</t>
  </si>
  <si>
    <t>Mattress Pad: Full UltraSonic WaterProof</t>
  </si>
  <si>
    <t>MPT-398015-USWP</t>
  </si>
  <si>
    <t>Mattress Pad: Twin UltraSonic WaterProof</t>
  </si>
  <si>
    <t>SMPQ-6080-SS</t>
  </si>
  <si>
    <t>Mattress Pad Sofa: Queen Super Soft</t>
  </si>
  <si>
    <t>BFK-10890T300</t>
  </si>
  <si>
    <t>Blanket Fleece King Tan 300</t>
  </si>
  <si>
    <t>BFQ-9090T300</t>
  </si>
  <si>
    <t>Blanket Fleece Queen Tan 300</t>
  </si>
  <si>
    <t>BFF-8090T300</t>
  </si>
  <si>
    <t>Blanket Fleece Full Tan 300</t>
  </si>
  <si>
    <t>Case</t>
  </si>
  <si>
    <t>Soaps</t>
  </si>
  <si>
    <t>BATH-SP14-REC</t>
  </si>
  <si>
    <t>Bar Soap 14gram White Rectangle 1000pc/case</t>
  </si>
  <si>
    <t>BATH-SP25-REC</t>
  </si>
  <si>
    <t>Bar Soap 25gram White Rectangle 500pc/case</t>
  </si>
  <si>
    <t>BATH-SP35-REC</t>
  </si>
  <si>
    <t>Bar Soap 35gram White Rectangle 500pc/case</t>
  </si>
  <si>
    <t>Shampoo</t>
  </si>
  <si>
    <t>BATH-SH-TU</t>
  </si>
  <si>
    <t>Shampoo Tube Flip Top 300pc/case  1.08oz.</t>
  </si>
  <si>
    <t>BATH-SC-TU</t>
  </si>
  <si>
    <t>Shampoo &amp; Conditioner Flip Top 300pc/case  1.08oz</t>
  </si>
  <si>
    <t>BATH-SG-TU</t>
  </si>
  <si>
    <t>Shower Gel Flip Top 300pc/case 1.08oz</t>
  </si>
  <si>
    <t>BATH-COND-TU</t>
  </si>
  <si>
    <t>Hair Conditioner Flip Top 300pc/case   1.08oz</t>
  </si>
  <si>
    <t>BATH-BL-TU</t>
  </si>
  <si>
    <t>Body Lotion Flip Top 300pc/case   1.08oz</t>
  </si>
  <si>
    <t>NYL-HOOKED-72x72</t>
  </si>
  <si>
    <t>Nylon Hooked Shower Curtain</t>
  </si>
  <si>
    <t>HL-PLNWV-71x74</t>
  </si>
  <si>
    <t>Hookless Plain Weave Shower Curtain</t>
  </si>
  <si>
    <t>HL-LTF-71x74</t>
  </si>
  <si>
    <t>Hookless Litchfield Shower Curtain</t>
  </si>
  <si>
    <t>HL-MAD-71x77</t>
  </si>
  <si>
    <t>Hookless Madison Shower Curtain</t>
  </si>
  <si>
    <t>HL-ILL71x74</t>
  </si>
  <si>
    <t>Hookless Illusion Shower Curtain</t>
  </si>
  <si>
    <t>HL-ILL-XL71x77</t>
  </si>
  <si>
    <t>Long -Hookless Illusion Shower Curtain</t>
  </si>
  <si>
    <t>LINER-70x54</t>
  </si>
  <si>
    <t>Snap In Liner short</t>
  </si>
  <si>
    <t>LINER-70x57</t>
  </si>
  <si>
    <t>Snap In Liner Long</t>
  </si>
  <si>
    <t>HL-LTF-71X77</t>
  </si>
  <si>
    <t>Long -Hookless LItchfield Shower Curtain</t>
  </si>
  <si>
    <t>Liner - 70x57</t>
  </si>
  <si>
    <t>Repet Snap Liner White 70X57</t>
  </si>
  <si>
    <t>CVRLT-SEA LIFE</t>
  </si>
  <si>
    <t>Coverlet Sea Life Design Tan One Size</t>
  </si>
  <si>
    <t>Box</t>
  </si>
  <si>
    <t>Face Mask</t>
  </si>
  <si>
    <t>SURG-FM</t>
  </si>
  <si>
    <t>Box of 50 Disposable Face Mask</t>
  </si>
  <si>
    <t>IWPC-9-PP</t>
  </si>
  <si>
    <t>Cups:  Individually Wrapped 9oz Plastic</t>
  </si>
  <si>
    <t>MMF18</t>
  </si>
  <si>
    <t>Frame 18" Microfiber Mop</t>
  </si>
  <si>
    <t>TH3660</t>
  </si>
  <si>
    <t>Telescoping Handle 36-60" for Microfiber Mop frames</t>
  </si>
  <si>
    <t>GLMWM</t>
  </si>
  <si>
    <t>Microfiber Wide Mop refill 18" Green</t>
  </si>
  <si>
    <t>Sub Total:</t>
  </si>
  <si>
    <t>Sales Tax Rate</t>
  </si>
  <si>
    <t>Total:</t>
  </si>
</sst>
</file>

<file path=xl/styles.xml><?xml version="1.0" encoding="utf-8"?>
<styleSheet xmlns="http://schemas.openxmlformats.org/spreadsheetml/2006/main">
  <numFmts count="10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&quot;$&quot;#,##0.00"/>
    <numFmt numFmtId="179" formatCode="yyyy/mm/dd;@"/>
    <numFmt numFmtId="180" formatCode="0.00_ "/>
    <numFmt numFmtId="43" formatCode="_(* #,##0.00_);_(* \(#,##0.00\);_(* &quot;-&quot;??_);_(@_)"/>
    <numFmt numFmtId="181" formatCode="mm/dd/yy;@"/>
    <numFmt numFmtId="41" formatCode="_(* #,##0_);_(* \(#,##0\);_(* &quot;-&quot;_);_(@_)"/>
  </numFmts>
  <fonts count="59">
    <font>
      <sz val="11"/>
      <color theme="1"/>
      <name val="Calibri"/>
      <charset val="134"/>
    </font>
    <font>
      <sz val="12"/>
      <color theme="1"/>
      <name val="Calibri"/>
      <charset val="134"/>
    </font>
    <font>
      <sz val="12"/>
      <name val="Calibri"/>
      <charset val="134"/>
    </font>
    <font>
      <b/>
      <sz val="20"/>
      <color theme="1"/>
      <name val="Arial"/>
      <charset val="134"/>
    </font>
    <font>
      <b/>
      <sz val="20"/>
      <name val="Arial"/>
      <charset val="134"/>
    </font>
    <font>
      <sz val="11"/>
      <color theme="1"/>
      <name val="Arial"/>
      <charset val="134"/>
    </font>
    <font>
      <sz val="9"/>
      <name val="Arial"/>
      <charset val="134"/>
    </font>
    <font>
      <sz val="11"/>
      <color theme="1"/>
      <name val="SimSun"/>
      <charset val="134"/>
    </font>
    <font>
      <b/>
      <sz val="10"/>
      <name val="Arial"/>
      <charset val="134"/>
    </font>
    <font>
      <b/>
      <sz val="10"/>
      <color theme="1"/>
      <name val="Calibri"/>
      <charset val="134"/>
    </font>
    <font>
      <u/>
      <sz val="11"/>
      <color theme="10"/>
      <name val="Arial"/>
      <charset val="134"/>
    </font>
    <font>
      <u/>
      <sz val="10"/>
      <name val="Arial"/>
      <charset val="134"/>
    </font>
    <font>
      <sz val="12"/>
      <color theme="1"/>
      <name val="Arial"/>
      <charset val="134"/>
    </font>
    <font>
      <sz val="12"/>
      <name val="Arial"/>
      <charset val="134"/>
    </font>
    <font>
      <b/>
      <sz val="12"/>
      <color theme="1"/>
      <name val="Calibri"/>
      <charset val="134"/>
    </font>
    <font>
      <b/>
      <sz val="12"/>
      <name val="Calibri"/>
      <charset val="134"/>
    </font>
    <font>
      <b/>
      <sz val="14"/>
      <name val="Calibri"/>
      <charset val="134"/>
    </font>
    <font>
      <sz val="10"/>
      <color theme="1"/>
      <name val="Calibri"/>
      <charset val="134"/>
    </font>
    <font>
      <sz val="12"/>
      <name val="Calibri"/>
      <charset val="134"/>
      <scheme val="minor"/>
    </font>
    <font>
      <sz val="12"/>
      <color indexed="8"/>
      <name val="Calibri"/>
      <charset val="134"/>
      <scheme val="minor"/>
    </font>
    <font>
      <strike/>
      <sz val="12"/>
      <color theme="1"/>
      <name val="Calibri"/>
      <charset val="134"/>
    </font>
    <font>
      <strike/>
      <sz val="12"/>
      <name val="Calibri"/>
      <charset val="134"/>
    </font>
    <font>
      <sz val="10"/>
      <name val="Calibri"/>
      <charset val="134"/>
      <scheme val="minor"/>
    </font>
    <font>
      <sz val="10"/>
      <color theme="1"/>
      <name val="Arial"/>
      <charset val="134"/>
    </font>
    <font>
      <b/>
      <sz val="10"/>
      <color rgb="FF000000"/>
      <name val="Times New Roman"/>
      <charset val="134"/>
    </font>
    <font>
      <sz val="10"/>
      <name val="Arial"/>
      <charset val="134"/>
    </font>
    <font>
      <sz val="1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name val="Arial"/>
      <charset val="134"/>
    </font>
    <font>
      <b/>
      <sz val="11"/>
      <color theme="1"/>
      <name val="Arial"/>
      <charset val="134"/>
    </font>
    <font>
      <b/>
      <sz val="11"/>
      <name val="Arial"/>
      <charset val="134"/>
    </font>
    <font>
      <sz val="8"/>
      <color theme="1"/>
      <name val="Calibri"/>
      <charset val="134"/>
    </font>
    <font>
      <sz val="24"/>
      <color theme="1"/>
      <name val="Calibri"/>
      <charset val="134"/>
    </font>
    <font>
      <sz val="10"/>
      <color theme="1" tint="0.249977111117893"/>
      <name val="Calibri"/>
      <charset val="134"/>
      <scheme val="minor"/>
    </font>
    <font>
      <u/>
      <sz val="10"/>
      <color theme="1"/>
      <name val="Calibri"/>
      <charset val="134"/>
    </font>
    <font>
      <sz val="8"/>
      <color theme="1" tint="0.249977111117893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u/>
      <sz val="10"/>
      <color theme="1"/>
      <name val="Calibri"/>
      <charset val="134"/>
    </font>
    <font>
      <b/>
      <i/>
      <sz val="10"/>
      <color theme="1"/>
      <name val="Calibri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0"/>
      <color theme="10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38810388500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1" fillId="6" borderId="0" applyNumberFormat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12" borderId="5" applyNumberFormat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0" fillId="16" borderId="7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3" borderId="9" applyNumberForma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28" borderId="10" applyNumberForma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6" fillId="28" borderId="9" applyNumberFormat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7" fillId="0" borderId="0"/>
    <xf numFmtId="0" fontId="41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</cellStyleXfs>
  <cellXfs count="129">
    <xf numFmtId="0" fontId="0" fillId="0" borderId="0" xfId="0"/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7" applyFont="1" applyFill="1" applyAlignment="1">
      <alignment horizontal="left" vertical="center" wrapText="1"/>
    </xf>
    <xf numFmtId="178" fontId="11" fillId="0" borderId="0" xfId="7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178" fontId="18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left" vertical="center" wrapText="1"/>
    </xf>
    <xf numFmtId="178" fontId="1" fillId="3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178" fontId="21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78" fontId="20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78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78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 wrapText="1"/>
    </xf>
    <xf numFmtId="180" fontId="1" fillId="0" borderId="0" xfId="0" applyNumberFormat="1" applyFont="1" applyFill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17" fillId="0" borderId="0" xfId="0" applyFont="1"/>
    <xf numFmtId="43" fontId="17" fillId="0" borderId="0" xfId="0" applyNumberFormat="1" applyFont="1"/>
    <xf numFmtId="43" fontId="1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33" fillId="0" borderId="0" xfId="0" applyFont="1" applyAlignment="1">
      <alignment horizontal="right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left"/>
    </xf>
    <xf numFmtId="181" fontId="36" fillId="0" borderId="0" xfId="0" applyNumberFormat="1" applyFont="1" applyFill="1" applyAlignment="1">
      <alignment vertical="center"/>
    </xf>
    <xf numFmtId="43" fontId="17" fillId="0" borderId="0" xfId="0" applyNumberFormat="1" applyFont="1" applyAlignment="1">
      <alignment horizontal="right"/>
    </xf>
    <xf numFmtId="0" fontId="17" fillId="5" borderId="0" xfId="0" applyFont="1" applyFill="1" applyAlignment="1">
      <alignment horizontal="center"/>
    </xf>
    <xf numFmtId="43" fontId="17" fillId="5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43" fontId="17" fillId="0" borderId="3" xfId="0" applyNumberFormat="1" applyFont="1" applyBorder="1" applyAlignment="1">
      <alignment horizontal="center"/>
    </xf>
    <xf numFmtId="43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3" fontId="37" fillId="0" borderId="0" xfId="0" applyNumberFormat="1" applyFont="1" applyAlignment="1">
      <alignment horizontal="center"/>
    </xf>
    <xf numFmtId="41" fontId="17" fillId="0" borderId="1" xfId="0" applyNumberFormat="1" applyFont="1" applyBorder="1" applyAlignment="1">
      <alignment horizontal="center"/>
    </xf>
    <xf numFmtId="43" fontId="17" fillId="0" borderId="1" xfId="0" applyNumberFormat="1" applyFont="1" applyBorder="1" applyAlignment="1">
      <alignment horizontal="center"/>
    </xf>
    <xf numFmtId="0" fontId="17" fillId="0" borderId="0" xfId="0" applyFont="1" applyBorder="1"/>
    <xf numFmtId="43" fontId="17" fillId="0" borderId="0" xfId="0" applyNumberFormat="1" applyFont="1" applyBorder="1"/>
    <xf numFmtId="43" fontId="17" fillId="0" borderId="0" xfId="0" applyNumberFormat="1" applyFont="1" applyBorder="1" applyAlignment="1">
      <alignment horizontal="center"/>
    </xf>
    <xf numFmtId="0" fontId="9" fillId="0" borderId="0" xfId="0" applyFont="1"/>
    <xf numFmtId="0" fontId="38" fillId="0" borderId="0" xfId="0" applyFont="1" applyAlignment="1">
      <alignment horizontal="center"/>
    </xf>
    <xf numFmtId="43" fontId="31" fillId="0" borderId="0" xfId="0" applyNumberFormat="1" applyFont="1"/>
    <xf numFmtId="43" fontId="31" fillId="0" borderId="0" xfId="0" applyNumberFormat="1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theme="0"/>
      </font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1320065</xdr:colOff>
      <xdr:row>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93167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360680</xdr:colOff>
      <xdr:row>0</xdr:row>
      <xdr:rowOff>158750</xdr:rowOff>
    </xdr:from>
    <xdr:to>
      <xdr:col>4</xdr:col>
      <xdr:colOff>323850</xdr:colOff>
      <xdr:row>6</xdr:row>
      <xdr:rowOff>102941</xdr:rowOff>
    </xdr:to>
    <xdr:pic>
      <xdr:nvPicPr>
        <xdr:cNvPr id="2" name="图片 1" descr="0E[Z9U[URET_95KB6MFS4Q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680" y="158750"/>
          <a:ext cx="2211070" cy="12649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avid\Desktop\FTTX%201606NSAR%20&#23500;&#36890;&#36719;&#20214;\LocalFile\JoinfWorld\64.150.156.131\201905168C090FF6311B4CB0B2D0E0B5FD232804\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Invoice"/>
      <sheetName val="PackingSlip"/>
      <sheetName val="PickingSlip"/>
      <sheetName val="SKUmap"/>
      <sheetName val="SKU Ref Map"/>
    </sheetNames>
    <sheetDataSet>
      <sheetData sheetId="0"/>
      <sheetData sheetId="1"/>
      <sheetData sheetId="2"/>
      <sheetData sheetId="3">
        <row r="21">
          <cell r="A21">
            <v>11301</v>
          </cell>
          <cell r="B21" t="str">
            <v>WC-DHWDB-1313W8614JSQ</v>
          </cell>
          <cell r="C21" t="str">
            <v>WashCloth:  DobbyHem+DobbyBorder13x13White (1.5#)</v>
          </cell>
        </row>
        <row r="22">
          <cell r="A22">
            <v>11302</v>
          </cell>
          <cell r="B22" t="str">
            <v>HT-DHWDB-1630W8614JSQ</v>
          </cell>
          <cell r="C22" t="str">
            <v>HandTowel:  DobbyHem+DobbyBorder16x30White (4.5#)</v>
          </cell>
        </row>
        <row r="23">
          <cell r="A23">
            <v>11303</v>
          </cell>
          <cell r="B23" t="str">
            <v>BM-DHWDB-2232W8614JSQ</v>
          </cell>
          <cell r="C23" t="str">
            <v>BathMat:  DobbyHem+DobbyBorder22x32White (9.5#)</v>
          </cell>
        </row>
        <row r="24">
          <cell r="A24">
            <v>11304</v>
          </cell>
          <cell r="B24" t="str">
            <v>BT-DHWDB-2750W8614JSQ</v>
          </cell>
          <cell r="C24" t="str">
            <v>BathTowel:  DobbyHem+DobbyBorder27x50White (14#)</v>
          </cell>
        </row>
        <row r="25">
          <cell r="A25">
            <v>11305</v>
          </cell>
          <cell r="B25" t="str">
            <v>BT-DHWDB-2756W8614JSQ</v>
          </cell>
          <cell r="C25" t="str">
            <v>BathTowel:  DobbyHem+DobbyBorder27x56White (17#)</v>
          </cell>
        </row>
        <row r="41">
          <cell r="A41">
            <v>12143</v>
          </cell>
          <cell r="B41" t="str">
            <v>PK-4246W1850LX</v>
          </cell>
          <cell r="C41" t="str">
            <v>Pillowcase King:  42x46WhiteT180</v>
          </cell>
        </row>
        <row r="58">
          <cell r="A58">
            <v>12241</v>
          </cell>
          <cell r="B58" t="str">
            <v>PQ-4240W2060LX</v>
          </cell>
          <cell r="C58" t="str">
            <v>Pillowcase Queen:  42x40WhiteT200</v>
          </cell>
        </row>
        <row r="64">
          <cell r="B64" t="str">
            <v>BSTT-397514W3060LX</v>
          </cell>
          <cell r="C64" t="str">
            <v>Bed Skirt Twin: 39x75x14WhiteT300</v>
          </cell>
        </row>
        <row r="65">
          <cell r="A65">
            <v>12312</v>
          </cell>
          <cell r="B65" t="str">
            <v>BSTF-547514W3060LX</v>
          </cell>
          <cell r="C65" t="str">
            <v>Bed Skirt Full: 54x75x14WhiteT300</v>
          </cell>
        </row>
        <row r="66">
          <cell r="B66" t="str">
            <v>BSTQ-608014W3060LX</v>
          </cell>
          <cell r="C66" t="str">
            <v>Bed Skirt Queen: 60x80x14WhiteT300</v>
          </cell>
        </row>
        <row r="67">
          <cell r="A67">
            <v>12314</v>
          </cell>
          <cell r="B67" t="str">
            <v>BSTK-767914W3060LX</v>
          </cell>
          <cell r="C67" t="str">
            <v>Bed Skirt King: 76x79x14WhiteT300</v>
          </cell>
        </row>
        <row r="68">
          <cell r="A68">
            <v>12411</v>
          </cell>
          <cell r="B68" t="str">
            <v>BSDT-81110TZC</v>
          </cell>
          <cell r="C68" t="str">
            <v>Bed spread Twin Tan: 81x110</v>
          </cell>
        </row>
        <row r="69">
          <cell r="A69">
            <v>12412</v>
          </cell>
          <cell r="B69" t="str">
            <v>BSDF-96116TZC</v>
          </cell>
          <cell r="C69" t="str">
            <v>Bed spread Full Tan: 96x116</v>
          </cell>
        </row>
        <row r="70">
          <cell r="A70">
            <v>12413</v>
          </cell>
          <cell r="B70" t="str">
            <v>BSDQ-110118TZC</v>
          </cell>
          <cell r="C70" t="str">
            <v>Bed spread Queen Tan: 110x118</v>
          </cell>
        </row>
        <row r="71">
          <cell r="A71">
            <v>12414</v>
          </cell>
          <cell r="B71" t="str">
            <v>BSDK-120116TZC</v>
          </cell>
          <cell r="C71" t="str">
            <v>Bed spread King Tan: 120x116</v>
          </cell>
        </row>
        <row r="72">
          <cell r="A72">
            <v>12511</v>
          </cell>
          <cell r="B72" t="str">
            <v>CTSN-6084WZC</v>
          </cell>
          <cell r="C72" t="str">
            <v>Comforter Twin LG Pocket: White60x84</v>
          </cell>
        </row>
        <row r="73">
          <cell r="A73">
            <v>12512</v>
          </cell>
          <cell r="B73" t="str">
            <v>CQSN-8484WZC</v>
          </cell>
          <cell r="C73" t="str">
            <v>Comforter Queen LG pocket: White84x84</v>
          </cell>
        </row>
        <row r="74">
          <cell r="A74">
            <v>12513</v>
          </cell>
          <cell r="B74" t="str">
            <v>CKSN-10084WZC</v>
          </cell>
          <cell r="C74" t="str">
            <v>Comforter King LG pocket: White100x84</v>
          </cell>
        </row>
        <row r="75">
          <cell r="A75">
            <v>12611</v>
          </cell>
          <cell r="B75" t="str">
            <v>CTMN-6084WZC</v>
          </cell>
          <cell r="C75" t="str">
            <v>Comforter Twin SM Pocket: White60x84</v>
          </cell>
        </row>
        <row r="76">
          <cell r="A76">
            <v>12612</v>
          </cell>
          <cell r="B76" t="str">
            <v>CQMN-8484WZC</v>
          </cell>
          <cell r="C76" t="str">
            <v>Comforter Queen SM Pocket: White84x84</v>
          </cell>
        </row>
        <row r="77">
          <cell r="A77">
            <v>12613</v>
          </cell>
          <cell r="B77" t="str">
            <v>CKMN-10084WZC</v>
          </cell>
          <cell r="C77" t="str">
            <v>Comforter King SM Pocket: White100x84</v>
          </cell>
        </row>
        <row r="78">
          <cell r="A78">
            <v>12614</v>
          </cell>
          <cell r="B78" t="str">
            <v>CFMN-8290WZC</v>
          </cell>
          <cell r="C78" t="str">
            <v>Comforter Full SM Pocket: White82x90</v>
          </cell>
        </row>
        <row r="85">
          <cell r="A85">
            <v>13111</v>
          </cell>
          <cell r="B85" t="str">
            <v>PEK-2036PP</v>
          </cell>
          <cell r="C85" t="str">
            <v>Pillow encasement:   20x36 whiteKingPPB</v>
          </cell>
        </row>
        <row r="86">
          <cell r="A86">
            <v>13112</v>
          </cell>
          <cell r="B86" t="str">
            <v>PEQ-2030PP</v>
          </cell>
          <cell r="C86" t="str">
            <v>Pillow encasement:   20x30 whiteQueenPPB</v>
          </cell>
        </row>
        <row r="87">
          <cell r="A87">
            <v>13113</v>
          </cell>
          <cell r="B87" t="str">
            <v>PES-2026PP</v>
          </cell>
          <cell r="C87" t="str">
            <v>Pillow encasement:   20x26 white StandardPPB</v>
          </cell>
        </row>
        <row r="139">
          <cell r="A139">
            <v>16104</v>
          </cell>
          <cell r="B139" t="str">
            <v>BFT-6690T300</v>
          </cell>
          <cell r="C139" t="str">
            <v>Blanket Fleece Twin Tan 300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btlinens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B25" sqref="B25"/>
    </sheetView>
  </sheetViews>
  <sheetFormatPr defaultColWidth="9.18095238095238" defaultRowHeight="12.75"/>
  <cols>
    <col min="1" max="1" width="9.18095238095238" style="97" customWidth="1"/>
    <col min="2" max="2" width="29.7238095238095" style="97" customWidth="1"/>
    <col min="3" max="3" width="53.5428571428571" style="97" customWidth="1"/>
    <col min="4" max="5" width="12.7238095238095" style="98" customWidth="1"/>
    <col min="6" max="6" width="10.7238095238095" style="99" customWidth="1"/>
    <col min="7" max="7" width="10.7238095238095" style="97" customWidth="1"/>
    <col min="8" max="16384" width="9.18095238095238" style="97"/>
  </cols>
  <sheetData>
    <row r="1" ht="31.5" spans="3:6">
      <c r="C1" s="100" t="s">
        <v>0</v>
      </c>
      <c r="D1" s="100"/>
      <c r="E1" s="100"/>
      <c r="F1" s="100"/>
    </row>
    <row r="4" ht="15.75" spans="4:9">
      <c r="D4" s="101" t="s">
        <v>1</v>
      </c>
      <c r="E4" s="102" t="e">
        <f>#REF!</f>
        <v>#REF!</v>
      </c>
      <c r="I4" s="117"/>
    </row>
    <row r="5" spans="1:9">
      <c r="A5" s="96" t="s">
        <v>2</v>
      </c>
      <c r="C5" s="103" t="s">
        <v>3</v>
      </c>
      <c r="E5" s="104"/>
      <c r="H5" s="105"/>
      <c r="I5" s="117"/>
    </row>
    <row r="6" ht="15.75" customHeight="1" spans="1:5">
      <c r="A6" s="106" t="s">
        <v>4</v>
      </c>
      <c r="C6" s="107" t="e">
        <f>#REF!</f>
        <v>#REF!</v>
      </c>
      <c r="D6" s="101" t="s">
        <v>5</v>
      </c>
      <c r="E6" s="108" t="e">
        <f>#REF!</f>
        <v>#REF!</v>
      </c>
    </row>
    <row r="7" ht="15" spans="1:5">
      <c r="A7" s="97" t="s">
        <v>6</v>
      </c>
      <c r="C7" s="107" t="e">
        <f>#REF!</f>
        <v>#REF!</v>
      </c>
      <c r="E7" s="99"/>
    </row>
    <row r="8" ht="15" spans="1:5">
      <c r="A8" s="97" t="s">
        <v>7</v>
      </c>
      <c r="C8" s="107" t="e">
        <f>#REF!</f>
        <v>#REF!</v>
      </c>
      <c r="E8" s="109"/>
    </row>
    <row r="9" ht="15" spans="1:5">
      <c r="A9" s="97" t="s">
        <v>8</v>
      </c>
      <c r="C9" s="107" t="e">
        <f>#REF!</f>
        <v>#REF!</v>
      </c>
      <c r="D9" s="109" t="s">
        <v>9</v>
      </c>
      <c r="E9" s="99"/>
    </row>
    <row r="10" customHeight="1" spans="3:5">
      <c r="C10" s="107" t="e">
        <f>#REF!</f>
        <v>#REF!</v>
      </c>
      <c r="D10" s="109" t="s">
        <v>10</v>
      </c>
      <c r="E10" s="108" t="e">
        <f>#REF!</f>
        <v>#REF!</v>
      </c>
    </row>
    <row r="11" customHeight="1" spans="1:7">
      <c r="A11" s="110" t="s">
        <v>11</v>
      </c>
      <c r="B11" s="110"/>
      <c r="C11" s="110" t="s">
        <v>12</v>
      </c>
      <c r="D11" s="111" t="s">
        <v>13</v>
      </c>
      <c r="E11" s="111"/>
      <c r="F11" s="111"/>
      <c r="G11" s="112"/>
    </row>
    <row r="12" customHeight="1" spans="1:7">
      <c r="A12" s="113" t="e">
        <f>#REF!</f>
        <v>#REF!</v>
      </c>
      <c r="B12" s="113"/>
      <c r="C12" s="114" t="e">
        <f>#REF!</f>
        <v>#REF!</v>
      </c>
      <c r="D12" s="115" t="e">
        <f>#REF!</f>
        <v>#REF!</v>
      </c>
      <c r="E12" s="116"/>
      <c r="F12" s="116"/>
      <c r="G12" s="112"/>
    </row>
    <row r="13" customHeight="1" spans="1:7">
      <c r="A13" s="117"/>
      <c r="B13" s="117"/>
      <c r="G13" s="117"/>
    </row>
    <row r="14" customHeight="1" spans="1:7">
      <c r="A14" s="118" t="s">
        <v>14</v>
      </c>
      <c r="B14" s="118" t="s">
        <v>15</v>
      </c>
      <c r="C14" s="118" t="s">
        <v>16</v>
      </c>
      <c r="D14" s="119" t="s">
        <v>17</v>
      </c>
      <c r="E14" s="119" t="s">
        <v>18</v>
      </c>
      <c r="F14" s="119" t="s">
        <v>19</v>
      </c>
      <c r="G14" s="118"/>
    </row>
    <row r="15" ht="14.15" customHeight="1" spans="1:6">
      <c r="A15" s="113" t="e">
        <f>#REF!</f>
        <v>#REF!</v>
      </c>
      <c r="B15" s="113" t="e">
        <f>#REF!</f>
        <v>#REF!</v>
      </c>
      <c r="C15" s="114" t="e">
        <f>#REF!</f>
        <v>#REF!</v>
      </c>
      <c r="D15" s="120" t="e">
        <f>#REF!</f>
        <v>#REF!</v>
      </c>
      <c r="E15" s="120" t="e">
        <f>#REF!</f>
        <v>#REF!</v>
      </c>
      <c r="F15" s="120" t="e">
        <f>#REF!</f>
        <v>#REF!</v>
      </c>
    </row>
    <row r="16" ht="14.15" customHeight="1" spans="1:6">
      <c r="A16" s="113" t="e">
        <f>#REF!</f>
        <v>#REF!</v>
      </c>
      <c r="B16" s="113" t="e">
        <f>#REF!</f>
        <v>#REF!</v>
      </c>
      <c r="C16" s="114" t="e">
        <f>#REF!</f>
        <v>#REF!</v>
      </c>
      <c r="D16" s="120" t="e">
        <f>#REF!</f>
        <v>#REF!</v>
      </c>
      <c r="E16" s="120" t="e">
        <f>#REF!</f>
        <v>#REF!</v>
      </c>
      <c r="F16" s="120" t="e">
        <f>#REF!</f>
        <v>#REF!</v>
      </c>
    </row>
    <row r="17" ht="14.15" customHeight="1" spans="1:6">
      <c r="A17" s="113" t="e">
        <f>#REF!</f>
        <v>#REF!</v>
      </c>
      <c r="B17" s="113" t="e">
        <f>#REF!</f>
        <v>#REF!</v>
      </c>
      <c r="C17" s="114" t="e">
        <f>#REF!</f>
        <v>#REF!</v>
      </c>
      <c r="D17" s="120" t="e">
        <f>#REF!</f>
        <v>#REF!</v>
      </c>
      <c r="E17" s="120" t="e">
        <f>#REF!</f>
        <v>#REF!</v>
      </c>
      <c r="F17" s="120" t="e">
        <f>#REF!</f>
        <v>#REF!</v>
      </c>
    </row>
    <row r="18" ht="14.15" customHeight="1" spans="1:6">
      <c r="A18" s="113" t="e">
        <f>#REF!</f>
        <v>#REF!</v>
      </c>
      <c r="B18" s="113" t="e">
        <f>#REF!</f>
        <v>#REF!</v>
      </c>
      <c r="C18" s="114" t="e">
        <f>#REF!</f>
        <v>#REF!</v>
      </c>
      <c r="D18" s="120" t="e">
        <f>#REF!</f>
        <v>#REF!</v>
      </c>
      <c r="E18" s="120" t="e">
        <f>#REF!</f>
        <v>#REF!</v>
      </c>
      <c r="F18" s="120" t="e">
        <f>#REF!</f>
        <v>#REF!</v>
      </c>
    </row>
    <row r="19" ht="14.15" customHeight="1" spans="1:6">
      <c r="A19" s="113" t="e">
        <f>#REF!</f>
        <v>#REF!</v>
      </c>
      <c r="B19" s="113" t="e">
        <f>#REF!</f>
        <v>#REF!</v>
      </c>
      <c r="C19" s="114" t="e">
        <f>#REF!</f>
        <v>#REF!</v>
      </c>
      <c r="D19" s="120" t="e">
        <f>#REF!</f>
        <v>#REF!</v>
      </c>
      <c r="E19" s="120" t="e">
        <f>#REF!</f>
        <v>#REF!</v>
      </c>
      <c r="F19" s="120" t="e">
        <f>#REF!</f>
        <v>#REF!</v>
      </c>
    </row>
    <row r="20" ht="14.15" customHeight="1" spans="1:6">
      <c r="A20" s="113" t="e">
        <f>#REF!</f>
        <v>#REF!</v>
      </c>
      <c r="B20" s="113" t="e">
        <f>#REF!</f>
        <v>#REF!</v>
      </c>
      <c r="C20" s="114" t="e">
        <f>#REF!</f>
        <v>#REF!</v>
      </c>
      <c r="D20" s="120" t="e">
        <f>#REF!</f>
        <v>#REF!</v>
      </c>
      <c r="E20" s="120" t="e">
        <f>#REF!</f>
        <v>#REF!</v>
      </c>
      <c r="F20" s="120" t="e">
        <f>#REF!</f>
        <v>#REF!</v>
      </c>
    </row>
    <row r="21" ht="14.15" customHeight="1" spans="1:6">
      <c r="A21" s="113" t="e">
        <f>#REF!</f>
        <v>#REF!</v>
      </c>
      <c r="B21" s="113" t="e">
        <f>#REF!</f>
        <v>#REF!</v>
      </c>
      <c r="C21" s="114" t="e">
        <f>#REF!</f>
        <v>#REF!</v>
      </c>
      <c r="D21" s="120" t="e">
        <f>#REF!</f>
        <v>#REF!</v>
      </c>
      <c r="E21" s="120" t="e">
        <f>#REF!</f>
        <v>#REF!</v>
      </c>
      <c r="F21" s="120" t="e">
        <f>#REF!</f>
        <v>#REF!</v>
      </c>
    </row>
    <row r="22" ht="14.15" customHeight="1" spans="1:6">
      <c r="A22" s="113" t="e">
        <f>#REF!</f>
        <v>#REF!</v>
      </c>
      <c r="B22" s="113" t="e">
        <f>#REF!</f>
        <v>#REF!</v>
      </c>
      <c r="C22" s="114" t="e">
        <f>#REF!</f>
        <v>#REF!</v>
      </c>
      <c r="D22" s="120" t="e">
        <f>#REF!</f>
        <v>#REF!</v>
      </c>
      <c r="E22" s="120" t="e">
        <f>#REF!</f>
        <v>#REF!</v>
      </c>
      <c r="F22" s="120" t="e">
        <f>#REF!</f>
        <v>#REF!</v>
      </c>
    </row>
    <row r="23" ht="14.15" customHeight="1" spans="1:6">
      <c r="A23" s="113" t="e">
        <f>#REF!</f>
        <v>#REF!</v>
      </c>
      <c r="B23" s="113" t="e">
        <f>#REF!</f>
        <v>#REF!</v>
      </c>
      <c r="C23" s="114" t="e">
        <f>#REF!</f>
        <v>#REF!</v>
      </c>
      <c r="D23" s="120" t="e">
        <f>#REF!</f>
        <v>#REF!</v>
      </c>
      <c r="E23" s="120" t="e">
        <f>#REF!</f>
        <v>#REF!</v>
      </c>
      <c r="F23" s="120" t="e">
        <f>#REF!</f>
        <v>#REF!</v>
      </c>
    </row>
    <row r="24" ht="14.15" customHeight="1" spans="1:6">
      <c r="A24" s="113" t="e">
        <f>#REF!</f>
        <v>#REF!</v>
      </c>
      <c r="B24" s="113" t="e">
        <f>#REF!</f>
        <v>#REF!</v>
      </c>
      <c r="C24" s="114" t="e">
        <f>#REF!</f>
        <v>#REF!</v>
      </c>
      <c r="D24" s="120" t="e">
        <f>#REF!</f>
        <v>#REF!</v>
      </c>
      <c r="E24" s="120" t="e">
        <f>#REF!</f>
        <v>#REF!</v>
      </c>
      <c r="F24" s="120" t="e">
        <f>#REF!</f>
        <v>#REF!</v>
      </c>
    </row>
    <row r="25" ht="14.15" customHeight="1" spans="1:6">
      <c r="A25" s="113" t="e">
        <f>#REF!</f>
        <v>#REF!</v>
      </c>
      <c r="B25" s="113" t="e">
        <f>#REF!</f>
        <v>#REF!</v>
      </c>
      <c r="C25" s="114" t="e">
        <f>#REF!</f>
        <v>#REF!</v>
      </c>
      <c r="D25" s="120" t="e">
        <f>#REF!</f>
        <v>#REF!</v>
      </c>
      <c r="E25" s="120" t="e">
        <f>#REF!</f>
        <v>#REF!</v>
      </c>
      <c r="F25" s="120" t="e">
        <f>#REF!</f>
        <v>#REF!</v>
      </c>
    </row>
    <row r="26" ht="14.15" customHeight="1" spans="1:6">
      <c r="A26" s="113" t="e">
        <f>#REF!</f>
        <v>#REF!</v>
      </c>
      <c r="B26" s="113" t="e">
        <f>#REF!</f>
        <v>#REF!</v>
      </c>
      <c r="C26" s="114" t="e">
        <f>#REF!</f>
        <v>#REF!</v>
      </c>
      <c r="D26" s="120" t="e">
        <f>#REF!</f>
        <v>#REF!</v>
      </c>
      <c r="E26" s="120" t="e">
        <f>#REF!</f>
        <v>#REF!</v>
      </c>
      <c r="F26" s="120" t="e">
        <f>#REF!</f>
        <v>#REF!</v>
      </c>
    </row>
    <row r="27" ht="14.15" customHeight="1" spans="1:6">
      <c r="A27" s="113" t="e">
        <f>#REF!</f>
        <v>#REF!</v>
      </c>
      <c r="B27" s="113" t="e">
        <f>#REF!</f>
        <v>#REF!</v>
      </c>
      <c r="C27" s="114" t="e">
        <f>#REF!</f>
        <v>#REF!</v>
      </c>
      <c r="D27" s="120" t="e">
        <f>#REF!</f>
        <v>#REF!</v>
      </c>
      <c r="E27" s="120" t="e">
        <f>#REF!</f>
        <v>#REF!</v>
      </c>
      <c r="F27" s="120" t="e">
        <f>#REF!</f>
        <v>#REF!</v>
      </c>
    </row>
    <row r="28" ht="14.15" customHeight="1" spans="1:6">
      <c r="A28" s="113" t="e">
        <f>#REF!</f>
        <v>#REF!</v>
      </c>
      <c r="B28" s="113" t="e">
        <f>#REF!</f>
        <v>#REF!</v>
      </c>
      <c r="C28" s="114" t="e">
        <f>#REF!</f>
        <v>#REF!</v>
      </c>
      <c r="D28" s="120" t="e">
        <f>#REF!</f>
        <v>#REF!</v>
      </c>
      <c r="E28" s="120" t="e">
        <f>#REF!</f>
        <v>#REF!</v>
      </c>
      <c r="F28" s="120" t="e">
        <f>#REF!</f>
        <v>#REF!</v>
      </c>
    </row>
    <row r="29" ht="14.15" customHeight="1" spans="1:6">
      <c r="A29" s="113" t="e">
        <f>#REF!</f>
        <v>#REF!</v>
      </c>
      <c r="B29" s="113" t="e">
        <f>#REF!</f>
        <v>#REF!</v>
      </c>
      <c r="C29" s="114" t="e">
        <f>#REF!</f>
        <v>#REF!</v>
      </c>
      <c r="D29" s="120" t="e">
        <f>#REF!</f>
        <v>#REF!</v>
      </c>
      <c r="E29" s="120" t="e">
        <f>#REF!</f>
        <v>#REF!</v>
      </c>
      <c r="F29" s="120" t="e">
        <f>#REF!</f>
        <v>#REF!</v>
      </c>
    </row>
    <row r="30" ht="14.15" customHeight="1" spans="1:6">
      <c r="A30" s="113" t="e">
        <f>#REF!</f>
        <v>#REF!</v>
      </c>
      <c r="B30" s="113" t="e">
        <f>#REF!</f>
        <v>#REF!</v>
      </c>
      <c r="C30" s="114" t="e">
        <f>#REF!</f>
        <v>#REF!</v>
      </c>
      <c r="D30" s="120" t="e">
        <f>#REF!</f>
        <v>#REF!</v>
      </c>
      <c r="E30" s="120" t="e">
        <f>#REF!</f>
        <v>#REF!</v>
      </c>
      <c r="F30" s="120" t="e">
        <f>#REF!</f>
        <v>#REF!</v>
      </c>
    </row>
    <row r="31" ht="14.15" customHeight="1" spans="1:6">
      <c r="A31" s="113" t="e">
        <f>#REF!</f>
        <v>#REF!</v>
      </c>
      <c r="B31" s="113" t="e">
        <f>#REF!</f>
        <v>#REF!</v>
      </c>
      <c r="C31" s="114" t="e">
        <f>#REF!</f>
        <v>#REF!</v>
      </c>
      <c r="D31" s="120" t="e">
        <f>#REF!</f>
        <v>#REF!</v>
      </c>
      <c r="E31" s="120" t="e">
        <f>#REF!</f>
        <v>#REF!</v>
      </c>
      <c r="F31" s="120" t="e">
        <f>#REF!</f>
        <v>#REF!</v>
      </c>
    </row>
    <row r="32" ht="14.15" customHeight="1" spans="1:6">
      <c r="A32" s="113" t="e">
        <f>#REF!</f>
        <v>#REF!</v>
      </c>
      <c r="B32" s="113" t="e">
        <f>#REF!</f>
        <v>#REF!</v>
      </c>
      <c r="C32" s="114" t="e">
        <f>#REF!</f>
        <v>#REF!</v>
      </c>
      <c r="D32" s="120" t="e">
        <f>#REF!</f>
        <v>#REF!</v>
      </c>
      <c r="E32" s="120" t="e">
        <f>#REF!</f>
        <v>#REF!</v>
      </c>
      <c r="F32" s="120" t="e">
        <f>#REF!</f>
        <v>#REF!</v>
      </c>
    </row>
    <row r="33" ht="14.15" customHeight="1" spans="1:6">
      <c r="A33" s="113" t="e">
        <f>#REF!</f>
        <v>#REF!</v>
      </c>
      <c r="B33" s="113" t="e">
        <f>#REF!</f>
        <v>#REF!</v>
      </c>
      <c r="C33" s="114" t="e">
        <f>#REF!</f>
        <v>#REF!</v>
      </c>
      <c r="D33" s="120" t="e">
        <f>#REF!</f>
        <v>#REF!</v>
      </c>
      <c r="E33" s="120" t="e">
        <f>#REF!</f>
        <v>#REF!</v>
      </c>
      <c r="F33" s="120" t="e">
        <f>#REF!</f>
        <v>#REF!</v>
      </c>
    </row>
    <row r="34" ht="14.15" customHeight="1" spans="1:6">
      <c r="A34" s="113" t="e">
        <f>#REF!</f>
        <v>#REF!</v>
      </c>
      <c r="B34" s="113" t="e">
        <f>#REF!</f>
        <v>#REF!</v>
      </c>
      <c r="C34" s="114" t="e">
        <f>#REF!</f>
        <v>#REF!</v>
      </c>
      <c r="D34" s="121" t="e">
        <f>#REF!</f>
        <v>#REF!</v>
      </c>
      <c r="E34" s="121"/>
      <c r="F34" s="121" t="e">
        <f>#REF!</f>
        <v>#REF!</v>
      </c>
    </row>
    <row r="35" ht="14.15" customHeight="1" spans="1:6">
      <c r="A35" s="122"/>
      <c r="B35" s="122"/>
      <c r="C35" s="122"/>
      <c r="D35" s="123"/>
      <c r="E35" s="123"/>
      <c r="F35" s="124"/>
    </row>
    <row r="36" spans="7:7">
      <c r="G36" s="105"/>
    </row>
    <row r="37" spans="1:6">
      <c r="A37" s="125" t="s">
        <v>20</v>
      </c>
      <c r="F37" s="98"/>
    </row>
    <row r="38" spans="1:6">
      <c r="A38" s="125"/>
      <c r="F38" s="98"/>
    </row>
    <row r="40" spans="1:1">
      <c r="A40" s="97" t="s">
        <v>21</v>
      </c>
    </row>
    <row r="43" spans="3:3">
      <c r="C43" s="126" t="s">
        <v>22</v>
      </c>
    </row>
    <row r="46" s="96" customFormat="1" ht="11.25" spans="4:6">
      <c r="D46" s="127"/>
      <c r="E46" s="127"/>
      <c r="F46" s="128"/>
    </row>
  </sheetData>
  <mergeCells count="5">
    <mergeCell ref="C1:F1"/>
    <mergeCell ref="A11:B11"/>
    <mergeCell ref="D11:F11"/>
    <mergeCell ref="A12:B12"/>
    <mergeCell ref="D12:F12"/>
  </mergeCells>
  <conditionalFormatting sqref="A34:F34 A15:C33">
    <cfRule type="duplicateValues" dxfId="0" priority="1"/>
  </conditionalFormatting>
  <pageMargins left="0.6" right="0.6" top="0.25" bottom="0.25" header="0.3" footer="0.3"/>
  <pageSetup paperSize="1" scale="9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"/>
  <sheetViews>
    <sheetView tabSelected="1" topLeftCell="B2" workbookViewId="0">
      <selection activeCell="H14" sqref="H14:H160"/>
    </sheetView>
  </sheetViews>
  <sheetFormatPr defaultColWidth="9.18095238095238" defaultRowHeight="15.75"/>
  <cols>
    <col min="1" max="1" width="10.0857142857143" style="2" customWidth="1"/>
    <col min="2" max="2" width="5.26666666666667" style="2" customWidth="1"/>
    <col min="3" max="3" width="9.18095238095238" style="3" customWidth="1"/>
    <col min="4" max="4" width="9.18095238095238" style="2"/>
    <col min="5" max="5" width="9.18095238095238" style="4"/>
    <col min="6" max="6" width="22.7238095238095" style="2" customWidth="1"/>
    <col min="7" max="7" width="50.3619047619048" style="2" customWidth="1"/>
    <col min="8" max="8" width="11.8190476190476" style="5" customWidth="1"/>
    <col min="9" max="9" width="10.2666666666667" style="2" customWidth="1"/>
    <col min="10" max="10" width="10.4571428571429" style="2" customWidth="1"/>
    <col min="11" max="16384" width="9.18095238095238" style="2"/>
  </cols>
  <sheetData>
    <row r="1" ht="26.25" spans="1:8">
      <c r="A1" s="4"/>
      <c r="B1" s="4"/>
      <c r="C1" s="4"/>
      <c r="D1" s="4"/>
      <c r="G1" s="6" t="s">
        <v>23</v>
      </c>
      <c r="H1" s="7"/>
    </row>
    <row r="2" ht="14" customHeight="1" spans="1:8">
      <c r="A2" s="4"/>
      <c r="B2" s="4"/>
      <c r="C2" s="4"/>
      <c r="D2" s="4"/>
      <c r="G2" s="8" t="s">
        <v>24</v>
      </c>
      <c r="H2" s="9" t="s">
        <v>25</v>
      </c>
    </row>
    <row r="3" ht="17" customHeight="1" spans="1:8">
      <c r="A3" s="4"/>
      <c r="B3" s="4"/>
      <c r="C3" s="4"/>
      <c r="D3" s="4"/>
      <c r="G3" s="10" t="s">
        <v>26</v>
      </c>
      <c r="H3" s="7"/>
    </row>
    <row r="4" ht="16" customHeight="1" spans="1:8">
      <c r="A4" s="4"/>
      <c r="B4" s="4"/>
      <c r="C4" s="4"/>
      <c r="D4" s="4"/>
      <c r="G4" s="10" t="s">
        <v>27</v>
      </c>
      <c r="H4" s="11">
        <v>44197</v>
      </c>
    </row>
    <row r="5" ht="15" spans="1:7">
      <c r="A5" s="4"/>
      <c r="B5" s="4"/>
      <c r="C5" s="4"/>
      <c r="D5" s="4"/>
      <c r="G5" s="12" t="s">
        <v>28</v>
      </c>
    </row>
    <row r="6" spans="1:9">
      <c r="A6" s="4"/>
      <c r="B6" s="4"/>
      <c r="C6" s="4"/>
      <c r="D6" s="4"/>
      <c r="G6" s="13" t="s">
        <v>29</v>
      </c>
      <c r="I6" s="2" t="s">
        <v>30</v>
      </c>
    </row>
    <row r="7" ht="15" spans="1:8">
      <c r="A7" s="4"/>
      <c r="B7" s="4"/>
      <c r="C7" s="4"/>
      <c r="D7" s="4"/>
      <c r="G7" s="14" t="s">
        <v>31</v>
      </c>
      <c r="H7" s="15"/>
    </row>
    <row r="8" spans="7:7">
      <c r="G8" s="13" t="s">
        <v>32</v>
      </c>
    </row>
    <row r="9" ht="15" spans="1:10">
      <c r="A9" s="16" t="s">
        <v>33</v>
      </c>
      <c r="B9" s="16"/>
      <c r="C9" s="17"/>
      <c r="D9" s="16"/>
      <c r="E9" s="16"/>
      <c r="F9" s="16"/>
      <c r="G9" s="16"/>
      <c r="H9" s="17"/>
      <c r="I9" s="16"/>
      <c r="J9" s="16"/>
    </row>
    <row r="10" ht="15" spans="1:10">
      <c r="A10" s="18" t="s">
        <v>34</v>
      </c>
      <c r="B10" s="18"/>
      <c r="C10" s="19"/>
      <c r="D10" s="18"/>
      <c r="E10" s="18"/>
      <c r="F10" s="18"/>
      <c r="G10" s="18"/>
      <c r="H10" s="19"/>
      <c r="I10" s="18"/>
      <c r="J10" s="18"/>
    </row>
    <row r="11" ht="12" customHeight="1" spans="1:10">
      <c r="A11" s="18"/>
      <c r="B11" s="18"/>
      <c r="C11" s="19"/>
      <c r="D11" s="18"/>
      <c r="E11" s="18"/>
      <c r="F11" s="18"/>
      <c r="G11" s="18"/>
      <c r="H11" s="19"/>
      <c r="I11" s="18"/>
      <c r="J11" s="18"/>
    </row>
    <row r="12" ht="2" hidden="1" customHeight="1"/>
    <row r="13" ht="31.5" spans="1:10">
      <c r="A13" s="20" t="s">
        <v>35</v>
      </c>
      <c r="B13" s="20" t="s">
        <v>36</v>
      </c>
      <c r="C13" s="21" t="s">
        <v>37</v>
      </c>
      <c r="D13" s="20" t="s">
        <v>38</v>
      </c>
      <c r="E13" s="22" t="s">
        <v>39</v>
      </c>
      <c r="F13" s="20" t="s">
        <v>40</v>
      </c>
      <c r="G13" s="20" t="s">
        <v>41</v>
      </c>
      <c r="H13" s="23" t="s">
        <v>42</v>
      </c>
      <c r="I13" s="20" t="s">
        <v>43</v>
      </c>
      <c r="J13" s="20" t="s">
        <v>44</v>
      </c>
    </row>
    <row r="14" ht="31.5" spans="1:10">
      <c r="A14" s="24"/>
      <c r="B14" s="25" t="s">
        <v>45</v>
      </c>
      <c r="C14" s="26">
        <v>50</v>
      </c>
      <c r="D14" s="25" t="s">
        <v>46</v>
      </c>
      <c r="E14" s="27">
        <v>11101</v>
      </c>
      <c r="F14" s="28" t="s">
        <v>47</v>
      </c>
      <c r="G14" s="25" t="s">
        <v>48</v>
      </c>
      <c r="H14" s="29"/>
      <c r="I14" s="55">
        <f>SUM(H14*A14)</f>
        <v>0</v>
      </c>
      <c r="J14" s="24"/>
    </row>
    <row r="15" ht="31.5" spans="1:10">
      <c r="A15" s="24"/>
      <c r="B15" s="25" t="s">
        <v>45</v>
      </c>
      <c r="C15" s="26">
        <v>15</v>
      </c>
      <c r="D15" s="25" t="s">
        <v>46</v>
      </c>
      <c r="E15" s="27">
        <v>11102</v>
      </c>
      <c r="F15" s="28" t="s">
        <v>49</v>
      </c>
      <c r="G15" s="25" t="s">
        <v>50</v>
      </c>
      <c r="H15" s="29"/>
      <c r="I15" s="55">
        <f t="shared" ref="I15:I48" si="0">A15*H15</f>
        <v>0</v>
      </c>
      <c r="J15" s="24"/>
    </row>
    <row r="16" ht="25.5" spans="1:10">
      <c r="A16" s="24"/>
      <c r="B16" s="25" t="s">
        <v>45</v>
      </c>
      <c r="C16" s="26">
        <v>5</v>
      </c>
      <c r="D16" s="25" t="s">
        <v>46</v>
      </c>
      <c r="E16" s="27">
        <v>11103</v>
      </c>
      <c r="F16" s="28" t="s">
        <v>51</v>
      </c>
      <c r="G16" s="25" t="s">
        <v>52</v>
      </c>
      <c r="H16" s="29"/>
      <c r="I16" s="55">
        <f t="shared" si="0"/>
        <v>0</v>
      </c>
      <c r="J16" s="24"/>
    </row>
    <row r="17" spans="1:10">
      <c r="A17" s="24"/>
      <c r="B17" s="25" t="s">
        <v>45</v>
      </c>
      <c r="C17" s="26">
        <v>5</v>
      </c>
      <c r="D17" s="25" t="s">
        <v>46</v>
      </c>
      <c r="E17" s="27">
        <v>11104</v>
      </c>
      <c r="F17" s="28" t="s">
        <v>53</v>
      </c>
      <c r="G17" s="30" t="s">
        <v>54</v>
      </c>
      <c r="H17" s="29"/>
      <c r="I17" s="55">
        <f t="shared" si="0"/>
        <v>0</v>
      </c>
      <c r="J17" s="24"/>
    </row>
    <row r="18" spans="1:10">
      <c r="A18" s="24"/>
      <c r="B18" s="25" t="s">
        <v>45</v>
      </c>
      <c r="C18" s="26">
        <v>7</v>
      </c>
      <c r="D18" s="25" t="s">
        <v>46</v>
      </c>
      <c r="E18" s="27">
        <v>11105</v>
      </c>
      <c r="F18" s="28" t="s">
        <v>55</v>
      </c>
      <c r="G18" s="25" t="s">
        <v>56</v>
      </c>
      <c r="H18" s="29"/>
      <c r="I18" s="55">
        <f t="shared" si="0"/>
        <v>0</v>
      </c>
      <c r="J18" s="24"/>
    </row>
    <row r="19" ht="5" customHeight="1" spans="1:10">
      <c r="A19" s="31"/>
      <c r="B19" s="32"/>
      <c r="C19" s="33"/>
      <c r="D19" s="32"/>
      <c r="E19" s="34"/>
      <c r="F19" s="35"/>
      <c r="G19" s="32"/>
      <c r="H19" s="36"/>
      <c r="I19" s="56"/>
      <c r="J19" s="31"/>
    </row>
    <row r="20" spans="1:10">
      <c r="A20" s="24"/>
      <c r="B20" s="25" t="s">
        <v>45</v>
      </c>
      <c r="C20" s="26">
        <v>50</v>
      </c>
      <c r="D20" s="25" t="s">
        <v>57</v>
      </c>
      <c r="E20" s="27">
        <v>11106</v>
      </c>
      <c r="F20" s="25" t="s">
        <v>58</v>
      </c>
      <c r="G20" s="25" t="s">
        <v>59</v>
      </c>
      <c r="H20" s="29"/>
      <c r="I20" s="55">
        <f t="shared" si="0"/>
        <v>0</v>
      </c>
      <c r="J20" s="24"/>
    </row>
    <row r="21" spans="1:10">
      <c r="A21" s="24"/>
      <c r="B21" s="25" t="s">
        <v>45</v>
      </c>
      <c r="C21" s="26">
        <v>50</v>
      </c>
      <c r="D21" s="25" t="s">
        <v>57</v>
      </c>
      <c r="E21" s="27">
        <v>11107</v>
      </c>
      <c r="F21" s="25" t="s">
        <v>60</v>
      </c>
      <c r="G21" s="25" t="s">
        <v>61</v>
      </c>
      <c r="H21" s="29"/>
      <c r="I21" s="55">
        <f t="shared" si="0"/>
        <v>0</v>
      </c>
      <c r="J21" s="24"/>
    </row>
    <row r="22" spans="1:10">
      <c r="A22" s="24"/>
      <c r="B22" s="25" t="s">
        <v>45</v>
      </c>
      <c r="C22" s="26">
        <v>50</v>
      </c>
      <c r="D22" s="25" t="s">
        <v>57</v>
      </c>
      <c r="E22" s="37">
        <v>11118</v>
      </c>
      <c r="F22" s="38" t="s">
        <v>62</v>
      </c>
      <c r="G22" s="39" t="s">
        <v>63</v>
      </c>
      <c r="H22" s="40"/>
      <c r="I22" s="55">
        <f t="shared" si="0"/>
        <v>0</v>
      </c>
      <c r="J22" s="24"/>
    </row>
    <row r="23" spans="1:10">
      <c r="A23" s="24"/>
      <c r="B23" s="25" t="s">
        <v>45</v>
      </c>
      <c r="C23" s="26">
        <v>25</v>
      </c>
      <c r="D23" s="25" t="s">
        <v>57</v>
      </c>
      <c r="E23" s="37">
        <v>11119</v>
      </c>
      <c r="F23" s="38" t="s">
        <v>64</v>
      </c>
      <c r="G23" s="41" t="s">
        <v>65</v>
      </c>
      <c r="H23" s="40"/>
      <c r="I23" s="55">
        <f t="shared" si="0"/>
        <v>0</v>
      </c>
      <c r="J23" s="24"/>
    </row>
    <row r="24" ht="8" customHeight="1" spans="1:10">
      <c r="A24" s="42"/>
      <c r="B24" s="43"/>
      <c r="C24" s="44"/>
      <c r="D24" s="43"/>
      <c r="E24" s="45"/>
      <c r="F24" s="46"/>
      <c r="G24" s="47"/>
      <c r="H24" s="48"/>
      <c r="I24" s="57"/>
      <c r="J24" s="42"/>
    </row>
    <row r="25" spans="1:10">
      <c r="A25" s="24"/>
      <c r="B25" s="25" t="s">
        <v>45</v>
      </c>
      <c r="C25" s="26">
        <v>10</v>
      </c>
      <c r="D25" s="25" t="s">
        <v>66</v>
      </c>
      <c r="E25" s="27">
        <v>11110</v>
      </c>
      <c r="F25" s="25" t="s">
        <v>67</v>
      </c>
      <c r="G25" s="25" t="s">
        <v>68</v>
      </c>
      <c r="H25" s="29"/>
      <c r="I25" s="55">
        <f t="shared" si="0"/>
        <v>0</v>
      </c>
      <c r="J25" s="24"/>
    </row>
    <row r="26" spans="1:10">
      <c r="A26" s="24"/>
      <c r="B26" s="25" t="s">
        <v>45</v>
      </c>
      <c r="C26" s="26">
        <v>5</v>
      </c>
      <c r="D26" s="25" t="s">
        <v>66</v>
      </c>
      <c r="E26" s="27">
        <v>11111</v>
      </c>
      <c r="F26" s="25" t="s">
        <v>69</v>
      </c>
      <c r="G26" s="25" t="s">
        <v>70</v>
      </c>
      <c r="H26" s="29"/>
      <c r="I26" s="55">
        <f t="shared" si="0"/>
        <v>0</v>
      </c>
      <c r="J26" s="24"/>
    </row>
    <row r="27" spans="1:10">
      <c r="A27" s="24"/>
      <c r="B27" s="25" t="s">
        <v>45</v>
      </c>
      <c r="C27" s="26">
        <v>4</v>
      </c>
      <c r="D27" s="25" t="s">
        <v>66</v>
      </c>
      <c r="E27" s="27">
        <v>11112</v>
      </c>
      <c r="F27" s="25" t="s">
        <v>71</v>
      </c>
      <c r="G27" s="25" t="s">
        <v>72</v>
      </c>
      <c r="H27" s="29"/>
      <c r="I27" s="55">
        <f t="shared" si="0"/>
        <v>0</v>
      </c>
      <c r="J27" s="24"/>
    </row>
    <row r="28" spans="1:10">
      <c r="A28" s="24"/>
      <c r="B28" s="25" t="s">
        <v>45</v>
      </c>
      <c r="C28" s="26">
        <v>8</v>
      </c>
      <c r="D28" s="25" t="s">
        <v>66</v>
      </c>
      <c r="E28" s="37">
        <v>11120</v>
      </c>
      <c r="F28" s="38" t="s">
        <v>73</v>
      </c>
      <c r="G28" s="25" t="s">
        <v>74</v>
      </c>
      <c r="H28" s="29"/>
      <c r="I28" s="55">
        <f t="shared" si="0"/>
        <v>0</v>
      </c>
      <c r="J28" s="24"/>
    </row>
    <row r="29" ht="4.5" customHeight="1" spans="1:10">
      <c r="A29" s="31"/>
      <c r="B29" s="32"/>
      <c r="C29" s="33"/>
      <c r="D29" s="32"/>
      <c r="E29" s="49"/>
      <c r="F29" s="50"/>
      <c r="G29" s="32"/>
      <c r="H29" s="36"/>
      <c r="I29" s="56"/>
      <c r="J29" s="31"/>
    </row>
    <row r="30" spans="1:10">
      <c r="A30" s="24"/>
      <c r="B30" s="25" t="s">
        <v>45</v>
      </c>
      <c r="C30" s="26">
        <v>50</v>
      </c>
      <c r="D30" s="25" t="s">
        <v>46</v>
      </c>
      <c r="E30" s="27">
        <v>11201</v>
      </c>
      <c r="F30" s="28" t="s">
        <v>75</v>
      </c>
      <c r="G30" s="25" t="s">
        <v>76</v>
      </c>
      <c r="H30" s="29"/>
      <c r="I30" s="55">
        <f t="shared" si="0"/>
        <v>0</v>
      </c>
      <c r="J30" s="24"/>
    </row>
    <row r="31" spans="1:10">
      <c r="A31" s="24"/>
      <c r="B31" s="25" t="s">
        <v>45</v>
      </c>
      <c r="C31" s="26">
        <v>15</v>
      </c>
      <c r="D31" s="25" t="s">
        <v>46</v>
      </c>
      <c r="E31" s="27">
        <v>11202</v>
      </c>
      <c r="F31" s="28" t="s">
        <v>77</v>
      </c>
      <c r="G31" s="25" t="s">
        <v>78</v>
      </c>
      <c r="H31" s="29"/>
      <c r="I31" s="55">
        <f t="shared" si="0"/>
        <v>0</v>
      </c>
      <c r="J31" s="24"/>
    </row>
    <row r="32" spans="1:10">
      <c r="A32" s="24"/>
      <c r="B32" s="25" t="s">
        <v>45</v>
      </c>
      <c r="C32" s="51">
        <v>5</v>
      </c>
      <c r="D32" s="25" t="s">
        <v>46</v>
      </c>
      <c r="E32" s="27">
        <v>11203</v>
      </c>
      <c r="F32" s="28" t="s">
        <v>79</v>
      </c>
      <c r="G32" s="25" t="s">
        <v>80</v>
      </c>
      <c r="H32" s="29"/>
      <c r="I32" s="55">
        <f t="shared" si="0"/>
        <v>0</v>
      </c>
      <c r="J32" s="24"/>
    </row>
    <row r="33" ht="31.5" spans="1:10">
      <c r="A33" s="24"/>
      <c r="B33" s="25" t="s">
        <v>45</v>
      </c>
      <c r="C33" s="26">
        <v>5</v>
      </c>
      <c r="D33" s="25" t="s">
        <v>46</v>
      </c>
      <c r="E33" s="27">
        <v>11204</v>
      </c>
      <c r="F33" s="28" t="s">
        <v>81</v>
      </c>
      <c r="G33" s="25" t="s">
        <v>82</v>
      </c>
      <c r="H33" s="29"/>
      <c r="I33" s="55">
        <f t="shared" si="0"/>
        <v>0</v>
      </c>
      <c r="J33" s="24"/>
    </row>
    <row r="34" ht="4" customHeight="1" spans="1:10">
      <c r="A34" s="31"/>
      <c r="B34" s="32"/>
      <c r="C34" s="33"/>
      <c r="D34" s="32"/>
      <c r="E34" s="34"/>
      <c r="F34" s="32"/>
      <c r="G34" s="32"/>
      <c r="H34" s="36"/>
      <c r="I34" s="56"/>
      <c r="J34" s="31"/>
    </row>
    <row r="35" ht="25.5" spans="1:10">
      <c r="A35" s="24"/>
      <c r="B35" s="25" t="s">
        <v>45</v>
      </c>
      <c r="C35" s="26">
        <v>35</v>
      </c>
      <c r="D35" s="25" t="s">
        <v>46</v>
      </c>
      <c r="E35" s="27">
        <f>[1]SKUmap!A21</f>
        <v>11301</v>
      </c>
      <c r="F35" s="28" t="str">
        <f>[1]SKUmap!B21</f>
        <v>WC-DHWDB-1313W8614JSQ</v>
      </c>
      <c r="G35" s="30" t="str">
        <f>[1]SKUmap!C21</f>
        <v>WashCloth:  DobbyHem+DobbyBorder13x13White (1.5#)</v>
      </c>
      <c r="H35" s="29"/>
      <c r="I35" s="55">
        <f t="shared" si="0"/>
        <v>0</v>
      </c>
      <c r="J35" s="24"/>
    </row>
    <row r="36" ht="30" spans="1:10">
      <c r="A36" s="24"/>
      <c r="B36" s="25" t="s">
        <v>45</v>
      </c>
      <c r="C36" s="52" t="s">
        <v>83</v>
      </c>
      <c r="D36" s="25" t="s">
        <v>46</v>
      </c>
      <c r="E36" s="27">
        <f>[1]SKUmap!A22</f>
        <v>11302</v>
      </c>
      <c r="F36" s="28" t="str">
        <f>[1]SKUmap!B22</f>
        <v>HT-DHWDB-1630W8614JSQ</v>
      </c>
      <c r="G36" s="30" t="str">
        <f>[1]SKUmap!C22</f>
        <v>HandTowel:  DobbyHem+DobbyBorder16x30White (4.5#)</v>
      </c>
      <c r="H36" s="29"/>
      <c r="I36" s="55">
        <f t="shared" si="0"/>
        <v>0</v>
      </c>
      <c r="J36" s="24"/>
    </row>
    <row r="37" ht="31.5" spans="1:10">
      <c r="A37" s="24"/>
      <c r="B37" s="25" t="s">
        <v>45</v>
      </c>
      <c r="C37" s="52" t="s">
        <v>84</v>
      </c>
      <c r="D37" s="25" t="s">
        <v>46</v>
      </c>
      <c r="E37" s="27">
        <f>[1]SKUmap!A23</f>
        <v>11303</v>
      </c>
      <c r="F37" s="28" t="str">
        <f>[1]SKUmap!B23</f>
        <v>BM-DHWDB-2232W8614JSQ</v>
      </c>
      <c r="G37" s="25" t="str">
        <f>[1]SKUmap!C23</f>
        <v>BathMat:  DobbyHem+DobbyBorder22x32White (9.5#)</v>
      </c>
      <c r="H37" s="29"/>
      <c r="I37" s="55">
        <f t="shared" si="0"/>
        <v>0</v>
      </c>
      <c r="J37" s="24"/>
    </row>
    <row r="38" spans="1:10">
      <c r="A38" s="24"/>
      <c r="B38" s="25" t="s">
        <v>45</v>
      </c>
      <c r="C38" s="52">
        <v>4</v>
      </c>
      <c r="D38" s="25" t="s">
        <v>46</v>
      </c>
      <c r="E38" s="27">
        <f>[1]SKUmap!A24</f>
        <v>11304</v>
      </c>
      <c r="F38" s="28" t="str">
        <f>[1]SKUmap!B24</f>
        <v>BT-DHWDB-2750W8614JSQ</v>
      </c>
      <c r="G38" s="30" t="str">
        <f>[1]SKUmap!C24</f>
        <v>BathTowel:  DobbyHem+DobbyBorder27x50White (14#)</v>
      </c>
      <c r="H38" s="29"/>
      <c r="I38" s="55">
        <f t="shared" si="0"/>
        <v>0</v>
      </c>
      <c r="J38" s="24"/>
    </row>
    <row r="39" spans="1:10">
      <c r="A39" s="24"/>
      <c r="B39" s="25" t="s">
        <v>45</v>
      </c>
      <c r="C39" s="52" t="s">
        <v>85</v>
      </c>
      <c r="D39" s="25" t="s">
        <v>46</v>
      </c>
      <c r="E39" s="27">
        <f>[1]SKUmap!A25</f>
        <v>11305</v>
      </c>
      <c r="F39" s="28" t="str">
        <f>[1]SKUmap!B25</f>
        <v>BT-DHWDB-2756W8614JSQ</v>
      </c>
      <c r="G39" s="30" t="str">
        <f>[1]SKUmap!C25</f>
        <v>BathTowel:  DobbyHem+DobbyBorder27x56White (17#)</v>
      </c>
      <c r="H39" s="29"/>
      <c r="I39" s="55">
        <f t="shared" si="0"/>
        <v>0</v>
      </c>
      <c r="J39" s="24"/>
    </row>
    <row r="40" ht="3.5" customHeight="1" spans="1:10">
      <c r="A40" s="31"/>
      <c r="B40" s="32"/>
      <c r="C40" s="53"/>
      <c r="D40" s="32"/>
      <c r="E40" s="34"/>
      <c r="F40" s="32"/>
      <c r="G40" s="54"/>
      <c r="H40" s="36"/>
      <c r="I40" s="56"/>
      <c r="J40" s="31"/>
    </row>
    <row r="41" spans="1:10">
      <c r="A41" s="24"/>
      <c r="B41" s="25" t="s">
        <v>45</v>
      </c>
      <c r="C41" s="26">
        <v>2</v>
      </c>
      <c r="D41" s="25" t="s">
        <v>86</v>
      </c>
      <c r="E41" s="27">
        <v>12101</v>
      </c>
      <c r="F41" s="25" t="s">
        <v>87</v>
      </c>
      <c r="G41" s="25" t="s">
        <v>88</v>
      </c>
      <c r="H41" s="29"/>
      <c r="I41" s="55">
        <f t="shared" si="0"/>
        <v>0</v>
      </c>
      <c r="J41" s="24"/>
    </row>
    <row r="42" s="1" customFormat="1" spans="1:10">
      <c r="A42" s="24"/>
      <c r="B42" s="25" t="s">
        <v>45</v>
      </c>
      <c r="C42" s="26">
        <v>2</v>
      </c>
      <c r="D42" s="25" t="s">
        <v>86</v>
      </c>
      <c r="E42" s="27">
        <v>12104</v>
      </c>
      <c r="F42" s="25" t="s">
        <v>89</v>
      </c>
      <c r="G42" s="25" t="s">
        <v>90</v>
      </c>
      <c r="H42" s="29"/>
      <c r="I42" s="55">
        <f t="shared" si="0"/>
        <v>0</v>
      </c>
      <c r="J42" s="24"/>
    </row>
    <row r="43" spans="1:10">
      <c r="A43" s="24"/>
      <c r="B43" s="25" t="s">
        <v>45</v>
      </c>
      <c r="C43" s="26">
        <v>2</v>
      </c>
      <c r="D43" s="25" t="s">
        <v>86</v>
      </c>
      <c r="E43" s="27">
        <v>12111</v>
      </c>
      <c r="F43" s="25" t="s">
        <v>91</v>
      </c>
      <c r="G43" s="25" t="s">
        <v>92</v>
      </c>
      <c r="H43" s="29"/>
      <c r="I43" s="55">
        <f t="shared" si="0"/>
        <v>0</v>
      </c>
      <c r="J43" s="24"/>
    </row>
    <row r="44" spans="1:10">
      <c r="A44" s="24"/>
      <c r="B44" s="25" t="s">
        <v>45</v>
      </c>
      <c r="C44" s="26">
        <v>2</v>
      </c>
      <c r="D44" s="25" t="s">
        <v>86</v>
      </c>
      <c r="E44" s="27">
        <v>12114</v>
      </c>
      <c r="F44" s="25" t="s">
        <v>93</v>
      </c>
      <c r="G44" s="25" t="s">
        <v>94</v>
      </c>
      <c r="H44" s="29"/>
      <c r="I44" s="55">
        <f t="shared" si="0"/>
        <v>0</v>
      </c>
      <c r="J44" s="24"/>
    </row>
    <row r="45" spans="1:10">
      <c r="A45" s="24"/>
      <c r="B45" s="25" t="s">
        <v>45</v>
      </c>
      <c r="C45" s="26">
        <v>2</v>
      </c>
      <c r="D45" s="25" t="s">
        <v>86</v>
      </c>
      <c r="E45" s="27">
        <v>12121</v>
      </c>
      <c r="F45" s="25" t="s">
        <v>95</v>
      </c>
      <c r="G45" s="25" t="s">
        <v>96</v>
      </c>
      <c r="H45" s="29"/>
      <c r="I45" s="55">
        <f t="shared" si="0"/>
        <v>0</v>
      </c>
      <c r="J45" s="24"/>
    </row>
    <row r="46" spans="1:10">
      <c r="A46" s="24"/>
      <c r="B46" s="25" t="s">
        <v>45</v>
      </c>
      <c r="C46" s="26">
        <v>2</v>
      </c>
      <c r="D46" s="25" t="s">
        <v>86</v>
      </c>
      <c r="E46" s="27">
        <v>12122</v>
      </c>
      <c r="F46" s="25" t="s">
        <v>97</v>
      </c>
      <c r="G46" s="25" t="s">
        <v>98</v>
      </c>
      <c r="H46" s="29"/>
      <c r="I46" s="55">
        <f t="shared" si="0"/>
        <v>0</v>
      </c>
      <c r="J46" s="24"/>
    </row>
    <row r="47" spans="1:10">
      <c r="A47" s="24"/>
      <c r="B47" s="25" t="s">
        <v>45</v>
      </c>
      <c r="C47" s="26">
        <v>2</v>
      </c>
      <c r="D47" s="25" t="s">
        <v>86</v>
      </c>
      <c r="E47" s="27">
        <v>12131</v>
      </c>
      <c r="F47" s="25" t="s">
        <v>99</v>
      </c>
      <c r="G47" s="25" t="s">
        <v>100</v>
      </c>
      <c r="H47" s="29"/>
      <c r="I47" s="55">
        <f t="shared" si="0"/>
        <v>0</v>
      </c>
      <c r="J47" s="24"/>
    </row>
    <row r="48" spans="1:10">
      <c r="A48" s="24"/>
      <c r="B48" s="25" t="s">
        <v>45</v>
      </c>
      <c r="C48" s="26">
        <v>2</v>
      </c>
      <c r="D48" s="25" t="s">
        <v>86</v>
      </c>
      <c r="E48" s="27">
        <v>12132</v>
      </c>
      <c r="F48" s="25" t="s">
        <v>101</v>
      </c>
      <c r="G48" s="25" t="s">
        <v>102</v>
      </c>
      <c r="H48" s="29"/>
      <c r="I48" s="55">
        <f t="shared" si="0"/>
        <v>0</v>
      </c>
      <c r="J48" s="24"/>
    </row>
    <row r="49" spans="1:10">
      <c r="A49" s="24"/>
      <c r="B49" s="25" t="s">
        <v>45</v>
      </c>
      <c r="C49" s="26">
        <v>6</v>
      </c>
      <c r="D49" s="25" t="s">
        <v>86</v>
      </c>
      <c r="E49" s="27">
        <v>12141</v>
      </c>
      <c r="F49" s="25" t="s">
        <v>103</v>
      </c>
      <c r="G49" s="25" t="s">
        <v>104</v>
      </c>
      <c r="H49" s="29"/>
      <c r="I49" s="55">
        <f t="shared" ref="I49:I84" si="1">A49*H49</f>
        <v>0</v>
      </c>
      <c r="J49" s="24"/>
    </row>
    <row r="50" spans="1:10">
      <c r="A50" s="24"/>
      <c r="B50" s="25" t="s">
        <v>45</v>
      </c>
      <c r="C50" s="26">
        <v>6</v>
      </c>
      <c r="D50" s="25" t="s">
        <v>86</v>
      </c>
      <c r="E50" s="27">
        <v>12142</v>
      </c>
      <c r="F50" s="25" t="s">
        <v>105</v>
      </c>
      <c r="G50" s="25" t="s">
        <v>106</v>
      </c>
      <c r="H50" s="29"/>
      <c r="I50" s="55">
        <f t="shared" si="1"/>
        <v>0</v>
      </c>
      <c r="J50" s="24"/>
    </row>
    <row r="51" spans="1:10">
      <c r="A51" s="24"/>
      <c r="B51" s="25" t="s">
        <v>45</v>
      </c>
      <c r="C51" s="26">
        <v>6</v>
      </c>
      <c r="D51" s="25" t="s">
        <v>86</v>
      </c>
      <c r="E51" s="27">
        <f>[1]SKUmap!A41</f>
        <v>12143</v>
      </c>
      <c r="F51" s="25" t="str">
        <f>[1]SKUmap!B41</f>
        <v>PK-4246W1850LX</v>
      </c>
      <c r="G51" s="25" t="str">
        <f>[1]SKUmap!C41</f>
        <v>Pillowcase King:  42x46WhiteT180</v>
      </c>
      <c r="H51" s="29"/>
      <c r="I51" s="55">
        <f t="shared" si="1"/>
        <v>0</v>
      </c>
      <c r="J51" s="24"/>
    </row>
    <row r="52" ht="3.5" customHeight="1" spans="1:10">
      <c r="A52" s="31"/>
      <c r="B52" s="32"/>
      <c r="C52" s="33"/>
      <c r="D52" s="32"/>
      <c r="E52" s="34"/>
      <c r="F52" s="32"/>
      <c r="G52" s="32"/>
      <c r="H52" s="36"/>
      <c r="I52" s="56"/>
      <c r="J52" s="31"/>
    </row>
    <row r="53" spans="1:10">
      <c r="A53" s="24"/>
      <c r="B53" s="25" t="s">
        <v>45</v>
      </c>
      <c r="C53" s="26">
        <v>2</v>
      </c>
      <c r="D53" s="25" t="s">
        <v>86</v>
      </c>
      <c r="E53" s="27">
        <v>12201</v>
      </c>
      <c r="F53" s="25" t="s">
        <v>107</v>
      </c>
      <c r="G53" s="25" t="s">
        <v>108</v>
      </c>
      <c r="H53" s="29"/>
      <c r="I53" s="55">
        <f t="shared" si="1"/>
        <v>0</v>
      </c>
      <c r="J53" s="24"/>
    </row>
    <row r="54" spans="1:10">
      <c r="A54" s="24"/>
      <c r="B54" s="25" t="s">
        <v>45</v>
      </c>
      <c r="C54" s="26">
        <v>2</v>
      </c>
      <c r="D54" s="25" t="s">
        <v>86</v>
      </c>
      <c r="E54" s="27">
        <v>12203</v>
      </c>
      <c r="F54" s="25" t="s">
        <v>109</v>
      </c>
      <c r="G54" s="25" t="s">
        <v>110</v>
      </c>
      <c r="H54" s="29"/>
      <c r="I54" s="55">
        <f t="shared" si="1"/>
        <v>0</v>
      </c>
      <c r="J54" s="24"/>
    </row>
    <row r="55" spans="1:10">
      <c r="A55" s="24"/>
      <c r="B55" s="25" t="s">
        <v>45</v>
      </c>
      <c r="C55" s="26">
        <v>2</v>
      </c>
      <c r="D55" s="25" t="s">
        <v>86</v>
      </c>
      <c r="E55" s="27">
        <v>12204</v>
      </c>
      <c r="F55" s="25" t="s">
        <v>111</v>
      </c>
      <c r="G55" s="25" t="s">
        <v>112</v>
      </c>
      <c r="H55" s="29"/>
      <c r="I55" s="55">
        <f t="shared" si="1"/>
        <v>0</v>
      </c>
      <c r="J55" s="24"/>
    </row>
    <row r="56" spans="1:10">
      <c r="A56" s="24"/>
      <c r="B56" s="25" t="s">
        <v>45</v>
      </c>
      <c r="C56" s="26">
        <v>2</v>
      </c>
      <c r="D56" s="25" t="s">
        <v>86</v>
      </c>
      <c r="E56" s="27">
        <v>12206</v>
      </c>
      <c r="F56" s="25" t="s">
        <v>113</v>
      </c>
      <c r="G56" s="25" t="s">
        <v>114</v>
      </c>
      <c r="H56" s="29"/>
      <c r="I56" s="55">
        <f t="shared" si="1"/>
        <v>0</v>
      </c>
      <c r="J56" s="24"/>
    </row>
    <row r="57" spans="1:10">
      <c r="A57" s="24"/>
      <c r="B57" s="25" t="s">
        <v>45</v>
      </c>
      <c r="C57" s="26">
        <v>2</v>
      </c>
      <c r="D57" s="25" t="s">
        <v>86</v>
      </c>
      <c r="E57" s="27">
        <v>12211</v>
      </c>
      <c r="F57" s="25" t="s">
        <v>115</v>
      </c>
      <c r="G57" s="25" t="s">
        <v>116</v>
      </c>
      <c r="H57" s="29"/>
      <c r="I57" s="55">
        <f t="shared" si="1"/>
        <v>0</v>
      </c>
      <c r="J57" s="24"/>
    </row>
    <row r="58" spans="1:10">
      <c r="A58" s="24"/>
      <c r="B58" s="25" t="s">
        <v>45</v>
      </c>
      <c r="C58" s="26">
        <v>2</v>
      </c>
      <c r="D58" s="25" t="s">
        <v>86</v>
      </c>
      <c r="E58" s="27">
        <v>12213</v>
      </c>
      <c r="F58" s="25" t="s">
        <v>117</v>
      </c>
      <c r="G58" s="25" t="s">
        <v>118</v>
      </c>
      <c r="H58" s="29"/>
      <c r="I58" s="55">
        <f t="shared" si="1"/>
        <v>0</v>
      </c>
      <c r="J58" s="24"/>
    </row>
    <row r="59" spans="1:10">
      <c r="A59" s="24"/>
      <c r="B59" s="25" t="s">
        <v>45</v>
      </c>
      <c r="C59" s="26">
        <v>2</v>
      </c>
      <c r="D59" s="25" t="s">
        <v>86</v>
      </c>
      <c r="E59" s="27">
        <v>12214</v>
      </c>
      <c r="F59" s="25" t="s">
        <v>119</v>
      </c>
      <c r="G59" s="25" t="s">
        <v>120</v>
      </c>
      <c r="H59" s="29"/>
      <c r="I59" s="55">
        <f t="shared" si="1"/>
        <v>0</v>
      </c>
      <c r="J59" s="24"/>
    </row>
    <row r="60" spans="1:10">
      <c r="A60" s="24"/>
      <c r="B60" s="25" t="s">
        <v>45</v>
      </c>
      <c r="C60" s="26">
        <v>2</v>
      </c>
      <c r="D60" s="25" t="s">
        <v>86</v>
      </c>
      <c r="E60" s="27">
        <v>12216</v>
      </c>
      <c r="F60" s="25" t="s">
        <v>121</v>
      </c>
      <c r="G60" s="25" t="s">
        <v>122</v>
      </c>
      <c r="H60" s="29"/>
      <c r="I60" s="55">
        <f t="shared" si="1"/>
        <v>0</v>
      </c>
      <c r="J60" s="24"/>
    </row>
    <row r="61" spans="1:10">
      <c r="A61" s="24"/>
      <c r="B61" s="25" t="s">
        <v>45</v>
      </c>
      <c r="C61" s="26">
        <v>2</v>
      </c>
      <c r="D61" s="25" t="s">
        <v>86</v>
      </c>
      <c r="E61" s="27">
        <v>12221</v>
      </c>
      <c r="F61" s="25" t="s">
        <v>123</v>
      </c>
      <c r="G61" s="25" t="s">
        <v>124</v>
      </c>
      <c r="H61" s="29"/>
      <c r="I61" s="55">
        <f t="shared" si="1"/>
        <v>0</v>
      </c>
      <c r="J61" s="24"/>
    </row>
    <row r="62" spans="1:10">
      <c r="A62" s="24"/>
      <c r="B62" s="25" t="s">
        <v>45</v>
      </c>
      <c r="C62" s="26">
        <v>2</v>
      </c>
      <c r="D62" s="25" t="s">
        <v>86</v>
      </c>
      <c r="E62" s="27">
        <v>12222</v>
      </c>
      <c r="F62" s="25" t="s">
        <v>125</v>
      </c>
      <c r="G62" s="25" t="s">
        <v>126</v>
      </c>
      <c r="H62" s="29"/>
      <c r="I62" s="55">
        <f t="shared" si="1"/>
        <v>0</v>
      </c>
      <c r="J62" s="24"/>
    </row>
    <row r="63" spans="1:10">
      <c r="A63" s="24"/>
      <c r="B63" s="25" t="s">
        <v>45</v>
      </c>
      <c r="C63" s="26">
        <v>2</v>
      </c>
      <c r="D63" s="25" t="s">
        <v>86</v>
      </c>
      <c r="E63" s="27">
        <v>12223</v>
      </c>
      <c r="F63" s="25" t="s">
        <v>127</v>
      </c>
      <c r="G63" s="25" t="s">
        <v>128</v>
      </c>
      <c r="H63" s="29"/>
      <c r="I63" s="55">
        <f t="shared" si="1"/>
        <v>0</v>
      </c>
      <c r="J63" s="24"/>
    </row>
    <row r="64" spans="1:10">
      <c r="A64" s="24"/>
      <c r="B64" s="25" t="s">
        <v>45</v>
      </c>
      <c r="C64" s="26">
        <v>2</v>
      </c>
      <c r="D64" s="25" t="s">
        <v>86</v>
      </c>
      <c r="E64" s="27">
        <v>12231</v>
      </c>
      <c r="F64" s="25" t="s">
        <v>129</v>
      </c>
      <c r="G64" s="25" t="s">
        <v>130</v>
      </c>
      <c r="H64" s="29"/>
      <c r="I64" s="55">
        <f t="shared" si="1"/>
        <v>0</v>
      </c>
      <c r="J64" s="24"/>
    </row>
    <row r="65" spans="1:10">
      <c r="A65" s="24"/>
      <c r="B65" s="25" t="s">
        <v>45</v>
      </c>
      <c r="C65" s="26">
        <v>2</v>
      </c>
      <c r="D65" s="25" t="s">
        <v>86</v>
      </c>
      <c r="E65" s="27">
        <v>12232</v>
      </c>
      <c r="F65" s="25" t="s">
        <v>131</v>
      </c>
      <c r="G65" s="25" t="s">
        <v>132</v>
      </c>
      <c r="H65" s="29"/>
      <c r="I65" s="55">
        <f t="shared" si="1"/>
        <v>0</v>
      </c>
      <c r="J65" s="24"/>
    </row>
    <row r="66" spans="1:10">
      <c r="A66" s="24"/>
      <c r="B66" s="25" t="s">
        <v>45</v>
      </c>
      <c r="C66" s="26">
        <v>6</v>
      </c>
      <c r="D66" s="25" t="s">
        <v>86</v>
      </c>
      <c r="E66" s="27">
        <f>[1]SKUmap!A58</f>
        <v>12241</v>
      </c>
      <c r="F66" s="25" t="str">
        <f>[1]SKUmap!B58</f>
        <v>PQ-4240W2060LX</v>
      </c>
      <c r="G66" s="25" t="str">
        <f>[1]SKUmap!C58</f>
        <v>Pillowcase Queen:  42x40WhiteT200</v>
      </c>
      <c r="H66" s="29"/>
      <c r="I66" s="55">
        <f t="shared" si="1"/>
        <v>0</v>
      </c>
      <c r="J66" s="24"/>
    </row>
    <row r="67" spans="1:10">
      <c r="A67" s="24"/>
      <c r="B67" s="25" t="s">
        <v>45</v>
      </c>
      <c r="C67" s="26">
        <v>6</v>
      </c>
      <c r="D67" s="25" t="s">
        <v>86</v>
      </c>
      <c r="E67" s="27">
        <v>12242</v>
      </c>
      <c r="F67" s="25" t="s">
        <v>133</v>
      </c>
      <c r="G67" s="25" t="s">
        <v>134</v>
      </c>
      <c r="H67" s="29"/>
      <c r="I67" s="55">
        <f t="shared" si="1"/>
        <v>0</v>
      </c>
      <c r="J67" s="68"/>
    </row>
    <row r="68" spans="1:10">
      <c r="A68" s="24"/>
      <c r="B68" s="25" t="s">
        <v>45</v>
      </c>
      <c r="C68" s="26">
        <v>6</v>
      </c>
      <c r="D68" s="25" t="s">
        <v>86</v>
      </c>
      <c r="E68" s="27">
        <v>12243</v>
      </c>
      <c r="F68" s="25" t="s">
        <v>135</v>
      </c>
      <c r="G68" s="25" t="s">
        <v>136</v>
      </c>
      <c r="H68" s="29"/>
      <c r="I68" s="55">
        <f t="shared" si="1"/>
        <v>0</v>
      </c>
      <c r="J68" s="68"/>
    </row>
    <row r="69" ht="6" customHeight="1" spans="1:10">
      <c r="A69" s="31"/>
      <c r="B69" s="32"/>
      <c r="C69" s="33"/>
      <c r="D69" s="32"/>
      <c r="E69" s="34"/>
      <c r="F69" s="32"/>
      <c r="G69" s="32"/>
      <c r="H69" s="36"/>
      <c r="I69" s="56"/>
      <c r="J69" s="69"/>
    </row>
    <row r="70" spans="1:10">
      <c r="A70" s="24"/>
      <c r="B70" s="25" t="s">
        <v>137</v>
      </c>
      <c r="C70" s="26">
        <v>12</v>
      </c>
      <c r="D70" s="25" t="s">
        <v>86</v>
      </c>
      <c r="E70" s="37">
        <v>12245</v>
      </c>
      <c r="F70" s="38" t="s">
        <v>138</v>
      </c>
      <c r="G70" s="41" t="s">
        <v>139</v>
      </c>
      <c r="H70" s="40"/>
      <c r="I70" s="55">
        <f t="shared" si="1"/>
        <v>0</v>
      </c>
      <c r="J70" s="68"/>
    </row>
    <row r="71" spans="1:10">
      <c r="A71" s="24"/>
      <c r="B71" s="25" t="s">
        <v>137</v>
      </c>
      <c r="C71" s="26">
        <v>12</v>
      </c>
      <c r="D71" s="25" t="s">
        <v>86</v>
      </c>
      <c r="E71" s="37">
        <v>12246</v>
      </c>
      <c r="F71" s="38" t="s">
        <v>140</v>
      </c>
      <c r="G71" s="41" t="s">
        <v>141</v>
      </c>
      <c r="H71" s="40"/>
      <c r="I71" s="55">
        <f t="shared" si="1"/>
        <v>0</v>
      </c>
      <c r="J71" s="68"/>
    </row>
    <row r="72" spans="1:10">
      <c r="A72" s="24"/>
      <c r="B72" s="25" t="s">
        <v>137</v>
      </c>
      <c r="C72" s="26">
        <v>12</v>
      </c>
      <c r="D72" s="25" t="s">
        <v>86</v>
      </c>
      <c r="E72" s="37">
        <v>12247</v>
      </c>
      <c r="F72" s="38" t="s">
        <v>142</v>
      </c>
      <c r="G72" s="41" t="s">
        <v>143</v>
      </c>
      <c r="H72" s="40"/>
      <c r="I72" s="55">
        <f t="shared" si="1"/>
        <v>0</v>
      </c>
      <c r="J72" s="68"/>
    </row>
    <row r="73" spans="1:10">
      <c r="A73" s="24"/>
      <c r="B73" s="25" t="s">
        <v>137</v>
      </c>
      <c r="C73" s="26">
        <v>12</v>
      </c>
      <c r="D73" s="25" t="s">
        <v>86</v>
      </c>
      <c r="E73" s="37">
        <v>12255</v>
      </c>
      <c r="F73" s="38" t="s">
        <v>144</v>
      </c>
      <c r="G73" s="41" t="s">
        <v>145</v>
      </c>
      <c r="H73" s="40"/>
      <c r="I73" s="55">
        <f t="shared" si="1"/>
        <v>0</v>
      </c>
      <c r="J73" s="68"/>
    </row>
    <row r="74" spans="1:10">
      <c r="A74" s="24"/>
      <c r="B74" s="25" t="s">
        <v>137</v>
      </c>
      <c r="C74" s="26">
        <v>12</v>
      </c>
      <c r="D74" s="25" t="s">
        <v>86</v>
      </c>
      <c r="E74" s="37">
        <v>12256</v>
      </c>
      <c r="F74" s="38" t="s">
        <v>146</v>
      </c>
      <c r="G74" s="41" t="s">
        <v>147</v>
      </c>
      <c r="H74" s="40"/>
      <c r="I74" s="55">
        <f t="shared" si="1"/>
        <v>0</v>
      </c>
      <c r="J74" s="68"/>
    </row>
    <row r="75" spans="1:10">
      <c r="A75" s="24"/>
      <c r="B75" s="25" t="s">
        <v>137</v>
      </c>
      <c r="C75" s="26">
        <v>12</v>
      </c>
      <c r="D75" s="25" t="s">
        <v>86</v>
      </c>
      <c r="E75" s="37">
        <v>12257</v>
      </c>
      <c r="F75" s="38" t="s">
        <v>148</v>
      </c>
      <c r="G75" s="41" t="s">
        <v>149</v>
      </c>
      <c r="H75" s="40"/>
      <c r="I75" s="55">
        <f t="shared" si="1"/>
        <v>0</v>
      </c>
      <c r="J75" s="68"/>
    </row>
    <row r="76" ht="4" customHeight="1" spans="1:10">
      <c r="A76" s="31"/>
      <c r="B76" s="32"/>
      <c r="C76" s="33"/>
      <c r="D76" s="32"/>
      <c r="E76" s="49"/>
      <c r="F76" s="50"/>
      <c r="G76" s="58"/>
      <c r="H76" s="59"/>
      <c r="I76" s="56"/>
      <c r="J76" s="69"/>
    </row>
    <row r="77" spans="1:10">
      <c r="A77" s="24"/>
      <c r="B77" s="25" t="s">
        <v>137</v>
      </c>
      <c r="C77" s="26">
        <v>24</v>
      </c>
      <c r="D77" s="25" t="s">
        <v>86</v>
      </c>
      <c r="E77" s="27">
        <v>12311</v>
      </c>
      <c r="F77" s="25" t="str">
        <f>[1]SKUmap!B64</f>
        <v>BSTT-397514W3060LX</v>
      </c>
      <c r="G77" s="25" t="str">
        <f>[1]SKUmap!C64</f>
        <v>Bed Skirt Twin: 39x75x14WhiteT300</v>
      </c>
      <c r="H77" s="29"/>
      <c r="I77" s="55">
        <f t="shared" si="1"/>
        <v>0</v>
      </c>
      <c r="J77" s="68"/>
    </row>
    <row r="78" spans="1:10">
      <c r="A78" s="24"/>
      <c r="B78" s="25" t="s">
        <v>137</v>
      </c>
      <c r="C78" s="26">
        <v>24</v>
      </c>
      <c r="D78" s="25" t="s">
        <v>86</v>
      </c>
      <c r="E78" s="27">
        <f>[1]SKUmap!A65</f>
        <v>12312</v>
      </c>
      <c r="F78" s="25" t="str">
        <f>[1]SKUmap!B65</f>
        <v>BSTF-547514W3060LX</v>
      </c>
      <c r="G78" s="25" t="str">
        <f>[1]SKUmap!C65</f>
        <v>Bed Skirt Full: 54x75x14WhiteT300</v>
      </c>
      <c r="H78" s="29"/>
      <c r="I78" s="55">
        <f t="shared" si="1"/>
        <v>0</v>
      </c>
      <c r="J78" s="68"/>
    </row>
    <row r="79" spans="1:10">
      <c r="A79" s="24"/>
      <c r="B79" s="25" t="s">
        <v>137</v>
      </c>
      <c r="C79" s="26">
        <v>24</v>
      </c>
      <c r="D79" s="25" t="s">
        <v>86</v>
      </c>
      <c r="E79" s="27">
        <v>12313</v>
      </c>
      <c r="F79" s="25" t="str">
        <f>[1]SKUmap!B66</f>
        <v>BSTQ-608014W3060LX</v>
      </c>
      <c r="G79" s="25" t="str">
        <f>[1]SKUmap!C66</f>
        <v>Bed Skirt Queen: 60x80x14WhiteT300</v>
      </c>
      <c r="H79" s="29"/>
      <c r="I79" s="55">
        <f t="shared" si="1"/>
        <v>0</v>
      </c>
      <c r="J79" s="68"/>
    </row>
    <row r="80" spans="1:10">
      <c r="A80" s="24"/>
      <c r="B80" s="25" t="s">
        <v>137</v>
      </c>
      <c r="C80" s="26">
        <v>24</v>
      </c>
      <c r="D80" s="25" t="s">
        <v>86</v>
      </c>
      <c r="E80" s="27">
        <f>[1]SKUmap!A67</f>
        <v>12314</v>
      </c>
      <c r="F80" s="25" t="str">
        <f>[1]SKUmap!B67</f>
        <v>BSTK-767914W3060LX</v>
      </c>
      <c r="G80" s="25" t="str">
        <f>[1]SKUmap!C67</f>
        <v>Bed Skirt King: 76x79x14WhiteT300</v>
      </c>
      <c r="H80" s="29"/>
      <c r="I80" s="55">
        <f t="shared" si="1"/>
        <v>0</v>
      </c>
      <c r="J80" s="68"/>
    </row>
    <row r="81" ht="4.5" customHeight="1" spans="1:10">
      <c r="A81" s="31"/>
      <c r="B81" s="32"/>
      <c r="C81" s="33"/>
      <c r="D81" s="32"/>
      <c r="E81" s="34"/>
      <c r="F81" s="32"/>
      <c r="G81" s="32"/>
      <c r="H81" s="36"/>
      <c r="I81" s="56"/>
      <c r="J81" s="69"/>
    </row>
    <row r="82" spans="1:10">
      <c r="A82" s="24"/>
      <c r="B82" s="25" t="s">
        <v>137</v>
      </c>
      <c r="C82" s="26">
        <v>5</v>
      </c>
      <c r="D82" s="25" t="s">
        <v>86</v>
      </c>
      <c r="E82" s="27">
        <f>[1]SKUmap!A68</f>
        <v>12411</v>
      </c>
      <c r="F82" s="25" t="str">
        <f>[1]SKUmap!B68</f>
        <v>BSDT-81110TZC</v>
      </c>
      <c r="G82" s="25" t="str">
        <f>[1]SKUmap!C68</f>
        <v>Bed spread Twin Tan: 81x110</v>
      </c>
      <c r="H82" s="29"/>
      <c r="I82" s="55">
        <f t="shared" si="1"/>
        <v>0</v>
      </c>
      <c r="J82" s="68"/>
    </row>
    <row r="83" spans="1:10">
      <c r="A83" s="24"/>
      <c r="B83" s="25" t="s">
        <v>137</v>
      </c>
      <c r="C83" s="26">
        <v>5</v>
      </c>
      <c r="D83" s="60" t="s">
        <v>86</v>
      </c>
      <c r="E83" s="61">
        <f>[1]SKUmap!A69</f>
        <v>12412</v>
      </c>
      <c r="F83" s="60" t="str">
        <f>[1]SKUmap!B69</f>
        <v>BSDF-96116TZC</v>
      </c>
      <c r="G83" s="60" t="str">
        <f>[1]SKUmap!C69</f>
        <v>Bed spread Full Tan: 96x116</v>
      </c>
      <c r="H83" s="62"/>
      <c r="I83" s="70">
        <f t="shared" si="1"/>
        <v>0</v>
      </c>
      <c r="J83" s="68"/>
    </row>
    <row r="84" spans="1:10">
      <c r="A84" s="24"/>
      <c r="B84" s="25" t="s">
        <v>137</v>
      </c>
      <c r="C84" s="26">
        <v>5</v>
      </c>
      <c r="D84" s="60" t="s">
        <v>86</v>
      </c>
      <c r="E84" s="61">
        <f>[1]SKUmap!A70</f>
        <v>12413</v>
      </c>
      <c r="F84" s="60" t="str">
        <f>[1]SKUmap!B70</f>
        <v>BSDQ-110118TZC</v>
      </c>
      <c r="G84" s="60" t="str">
        <f>[1]SKUmap!C70</f>
        <v>Bed spread Queen Tan: 110x118</v>
      </c>
      <c r="H84" s="62"/>
      <c r="I84" s="70">
        <f t="shared" si="1"/>
        <v>0</v>
      </c>
      <c r="J84" s="68"/>
    </row>
    <row r="85" spans="1:10">
      <c r="A85" s="24"/>
      <c r="B85" s="25" t="s">
        <v>137</v>
      </c>
      <c r="C85" s="26">
        <v>6</v>
      </c>
      <c r="D85" s="60" t="s">
        <v>86</v>
      </c>
      <c r="E85" s="61">
        <f>[1]SKUmap!A71</f>
        <v>12414</v>
      </c>
      <c r="F85" s="60" t="str">
        <f>[1]SKUmap!B71</f>
        <v>BSDK-120116TZC</v>
      </c>
      <c r="G85" s="60" t="str">
        <f>[1]SKUmap!C71</f>
        <v>Bed spread King Tan: 120x116</v>
      </c>
      <c r="H85" s="62"/>
      <c r="I85" s="70">
        <f t="shared" ref="I85:I121" si="2">A85*H85</f>
        <v>0</v>
      </c>
      <c r="J85" s="68"/>
    </row>
    <row r="86" ht="6" customHeight="1" spans="1:10">
      <c r="A86" s="31"/>
      <c r="B86" s="32"/>
      <c r="C86" s="33"/>
      <c r="D86" s="32"/>
      <c r="E86" s="34"/>
      <c r="F86" s="32"/>
      <c r="G86" s="32"/>
      <c r="H86" s="36"/>
      <c r="I86" s="56"/>
      <c r="J86" s="69"/>
    </row>
    <row r="87" spans="1:10">
      <c r="A87" s="24"/>
      <c r="B87" s="25" t="s">
        <v>137</v>
      </c>
      <c r="C87" s="26">
        <v>7</v>
      </c>
      <c r="D87" s="25" t="s">
        <v>86</v>
      </c>
      <c r="E87" s="27">
        <f>[1]SKUmap!A72</f>
        <v>12511</v>
      </c>
      <c r="F87" s="25" t="str">
        <f>[1]SKUmap!B72</f>
        <v>CTSN-6084WZC</v>
      </c>
      <c r="G87" s="25" t="str">
        <f>[1]SKUmap!C72</f>
        <v>Comforter Twin LG Pocket: White60x84</v>
      </c>
      <c r="H87" s="29"/>
      <c r="I87" s="55">
        <f t="shared" si="2"/>
        <v>0</v>
      </c>
      <c r="J87" s="68"/>
    </row>
    <row r="88" spans="1:10">
      <c r="A88" s="24"/>
      <c r="B88" s="25" t="s">
        <v>137</v>
      </c>
      <c r="C88" s="26">
        <v>6</v>
      </c>
      <c r="D88" s="25" t="s">
        <v>86</v>
      </c>
      <c r="E88" s="27">
        <f>[1]SKUmap!A73</f>
        <v>12512</v>
      </c>
      <c r="F88" s="25" t="str">
        <f>[1]SKUmap!B73</f>
        <v>CQSN-8484WZC</v>
      </c>
      <c r="G88" s="25" t="str">
        <f>[1]SKUmap!C73</f>
        <v>Comforter Queen LG pocket: White84x84</v>
      </c>
      <c r="H88" s="29"/>
      <c r="I88" s="55">
        <f t="shared" si="2"/>
        <v>0</v>
      </c>
      <c r="J88" s="68"/>
    </row>
    <row r="89" spans="1:10">
      <c r="A89" s="24"/>
      <c r="B89" s="25" t="s">
        <v>137</v>
      </c>
      <c r="C89" s="26">
        <v>6</v>
      </c>
      <c r="D89" s="25" t="s">
        <v>86</v>
      </c>
      <c r="E89" s="27">
        <f>[1]SKUmap!A74</f>
        <v>12513</v>
      </c>
      <c r="F89" s="25" t="str">
        <f>[1]SKUmap!B74</f>
        <v>CKSN-10084WZC</v>
      </c>
      <c r="G89" s="25" t="str">
        <f>[1]SKUmap!C74</f>
        <v>Comforter King LG pocket: White100x84</v>
      </c>
      <c r="H89" s="29"/>
      <c r="I89" s="55">
        <f t="shared" si="2"/>
        <v>0</v>
      </c>
      <c r="J89" s="68"/>
    </row>
    <row r="90" spans="1:10">
      <c r="A90" s="24"/>
      <c r="B90" s="25" t="s">
        <v>137</v>
      </c>
      <c r="C90" s="63">
        <v>6</v>
      </c>
      <c r="D90" s="25" t="s">
        <v>86</v>
      </c>
      <c r="E90" s="27">
        <f>[1]SKUmap!A75</f>
        <v>12611</v>
      </c>
      <c r="F90" s="25" t="str">
        <f>[1]SKUmap!B75</f>
        <v>CTMN-6084WZC</v>
      </c>
      <c r="G90" s="25" t="str">
        <f>[1]SKUmap!C75</f>
        <v>Comforter Twin SM Pocket: White60x84</v>
      </c>
      <c r="H90" s="29"/>
      <c r="I90" s="55">
        <f t="shared" si="2"/>
        <v>0</v>
      </c>
      <c r="J90" s="68"/>
    </row>
    <row r="91" spans="1:10">
      <c r="A91" s="24"/>
      <c r="B91" s="25" t="s">
        <v>137</v>
      </c>
      <c r="C91" s="63">
        <v>6</v>
      </c>
      <c r="D91" s="25" t="s">
        <v>86</v>
      </c>
      <c r="E91" s="27">
        <f>[1]SKUmap!A76</f>
        <v>12612</v>
      </c>
      <c r="F91" s="25" t="str">
        <f>[1]SKUmap!B76</f>
        <v>CQMN-8484WZC</v>
      </c>
      <c r="G91" s="25" t="str">
        <f>[1]SKUmap!C76</f>
        <v>Comforter Queen SM Pocket: White84x84</v>
      </c>
      <c r="H91" s="29"/>
      <c r="I91" s="55">
        <f t="shared" si="2"/>
        <v>0</v>
      </c>
      <c r="J91" s="68"/>
    </row>
    <row r="92" spans="1:10">
      <c r="A92" s="24"/>
      <c r="B92" s="25" t="s">
        <v>137</v>
      </c>
      <c r="C92" s="63">
        <v>6</v>
      </c>
      <c r="D92" s="25" t="s">
        <v>86</v>
      </c>
      <c r="E92" s="27">
        <f>[1]SKUmap!A77</f>
        <v>12613</v>
      </c>
      <c r="F92" s="25" t="str">
        <f>[1]SKUmap!B77</f>
        <v>CKMN-10084WZC</v>
      </c>
      <c r="G92" s="25" t="str">
        <f>[1]SKUmap!C77</f>
        <v>Comforter King SM Pocket: White100x84</v>
      </c>
      <c r="H92" s="29"/>
      <c r="I92" s="55">
        <f t="shared" si="2"/>
        <v>0</v>
      </c>
      <c r="J92" s="68"/>
    </row>
    <row r="93" spans="1:10">
      <c r="A93" s="24"/>
      <c r="B93" s="25" t="s">
        <v>137</v>
      </c>
      <c r="C93" s="26">
        <v>6</v>
      </c>
      <c r="D93" s="25" t="s">
        <v>86</v>
      </c>
      <c r="E93" s="27">
        <f>[1]SKUmap!A78</f>
        <v>12614</v>
      </c>
      <c r="F93" s="25" t="str">
        <f>[1]SKUmap!B78</f>
        <v>CFMN-8290WZC</v>
      </c>
      <c r="G93" s="25" t="str">
        <f>[1]SKUmap!C78</f>
        <v>Comforter Full SM Pocket: White82x90</v>
      </c>
      <c r="H93" s="29"/>
      <c r="I93" s="55">
        <f t="shared" si="2"/>
        <v>0</v>
      </c>
      <c r="J93" s="68"/>
    </row>
    <row r="94" ht="5.5" customHeight="1" spans="1:10">
      <c r="A94" s="31"/>
      <c r="B94" s="32"/>
      <c r="C94" s="33"/>
      <c r="D94" s="32"/>
      <c r="E94" s="34"/>
      <c r="F94" s="32"/>
      <c r="G94" s="32"/>
      <c r="H94" s="36"/>
      <c r="I94" s="56"/>
      <c r="J94" s="69"/>
    </row>
    <row r="95" spans="1:10">
      <c r="A95" s="24"/>
      <c r="B95" s="25" t="s">
        <v>137</v>
      </c>
      <c r="C95" s="26">
        <v>12</v>
      </c>
      <c r="D95" s="25" t="s">
        <v>86</v>
      </c>
      <c r="E95" s="27">
        <v>13101</v>
      </c>
      <c r="F95" s="25" t="s">
        <v>150</v>
      </c>
      <c r="G95" s="25" t="s">
        <v>151</v>
      </c>
      <c r="H95" s="29"/>
      <c r="I95" s="55">
        <f t="shared" si="2"/>
        <v>0</v>
      </c>
      <c r="J95" s="68"/>
    </row>
    <row r="96" spans="1:10">
      <c r="A96" s="24"/>
      <c r="B96" s="25" t="s">
        <v>137</v>
      </c>
      <c r="C96" s="26">
        <v>16</v>
      </c>
      <c r="D96" s="25" t="s">
        <v>86</v>
      </c>
      <c r="E96" s="27">
        <v>13102</v>
      </c>
      <c r="F96" s="25" t="s">
        <v>152</v>
      </c>
      <c r="G96" s="25" t="s">
        <v>153</v>
      </c>
      <c r="H96" s="29"/>
      <c r="I96" s="55">
        <f t="shared" si="2"/>
        <v>0</v>
      </c>
      <c r="J96" s="68"/>
    </row>
    <row r="97" spans="1:10">
      <c r="A97" s="24"/>
      <c r="B97" s="25" t="s">
        <v>137</v>
      </c>
      <c r="C97" s="26">
        <v>20</v>
      </c>
      <c r="D97" s="25" t="s">
        <v>86</v>
      </c>
      <c r="E97" s="27">
        <v>13103</v>
      </c>
      <c r="F97" s="25" t="s">
        <v>154</v>
      </c>
      <c r="G97" s="25" t="s">
        <v>155</v>
      </c>
      <c r="H97" s="29"/>
      <c r="I97" s="55">
        <f t="shared" si="2"/>
        <v>0</v>
      </c>
      <c r="J97" s="68"/>
    </row>
    <row r="98" spans="1:10">
      <c r="A98" s="24"/>
      <c r="B98" s="25" t="s">
        <v>137</v>
      </c>
      <c r="C98" s="26">
        <v>20</v>
      </c>
      <c r="D98" s="25" t="s">
        <v>86</v>
      </c>
      <c r="E98" s="27">
        <v>13104</v>
      </c>
      <c r="F98" s="25" t="s">
        <v>156</v>
      </c>
      <c r="G98" s="25" t="s">
        <v>157</v>
      </c>
      <c r="H98" s="29"/>
      <c r="I98" s="55">
        <f t="shared" si="2"/>
        <v>0</v>
      </c>
      <c r="J98" s="68"/>
    </row>
    <row r="99" spans="1:10">
      <c r="A99" s="24"/>
      <c r="B99" s="25" t="s">
        <v>137</v>
      </c>
      <c r="C99" s="26">
        <v>100</v>
      </c>
      <c r="D99" s="25" t="s">
        <v>86</v>
      </c>
      <c r="E99" s="27">
        <f>[1]SKUmap!A85</f>
        <v>13111</v>
      </c>
      <c r="F99" s="25" t="str">
        <f>[1]SKUmap!B85</f>
        <v>PEK-2036PP</v>
      </c>
      <c r="G99" s="25" t="str">
        <f>[1]SKUmap!C85</f>
        <v>Pillow encasement:   20x36 whiteKingPPB</v>
      </c>
      <c r="H99" s="29"/>
      <c r="I99" s="55">
        <f t="shared" si="2"/>
        <v>0</v>
      </c>
      <c r="J99" s="68"/>
    </row>
    <row r="100" spans="1:10">
      <c r="A100" s="24"/>
      <c r="B100" s="25" t="s">
        <v>137</v>
      </c>
      <c r="C100" s="26">
        <v>100</v>
      </c>
      <c r="D100" s="25" t="s">
        <v>86</v>
      </c>
      <c r="E100" s="27">
        <f>[1]SKUmap!A86</f>
        <v>13112</v>
      </c>
      <c r="F100" s="25" t="str">
        <f>[1]SKUmap!B86</f>
        <v>PEQ-2030PP</v>
      </c>
      <c r="G100" s="25" t="str">
        <f>[1]SKUmap!C86</f>
        <v>Pillow encasement:   20x30 whiteQueenPPB</v>
      </c>
      <c r="H100" s="29"/>
      <c r="I100" s="55">
        <f t="shared" si="2"/>
        <v>0</v>
      </c>
      <c r="J100" s="68"/>
    </row>
    <row r="101" spans="1:10">
      <c r="A101" s="24"/>
      <c r="B101" s="25" t="s">
        <v>137</v>
      </c>
      <c r="C101" s="26">
        <v>100</v>
      </c>
      <c r="D101" s="25" t="s">
        <v>86</v>
      </c>
      <c r="E101" s="27">
        <f>[1]SKUmap!A87</f>
        <v>13113</v>
      </c>
      <c r="F101" s="25" t="str">
        <f>[1]SKUmap!B87</f>
        <v>PES-2026PP</v>
      </c>
      <c r="G101" s="25" t="str">
        <f>[1]SKUmap!C87</f>
        <v>Pillow encasement:   20x26 white StandardPPB</v>
      </c>
      <c r="H101" s="29"/>
      <c r="I101" s="55">
        <f t="shared" si="2"/>
        <v>0</v>
      </c>
      <c r="J101" s="68"/>
    </row>
    <row r="102" spans="1:10">
      <c r="A102" s="24"/>
      <c r="B102" s="25" t="s">
        <v>137</v>
      </c>
      <c r="C102" s="26">
        <v>16</v>
      </c>
      <c r="D102" s="25" t="s">
        <v>86</v>
      </c>
      <c r="E102" s="27">
        <v>13301</v>
      </c>
      <c r="F102" s="25" t="s">
        <v>158</v>
      </c>
      <c r="G102" s="25" t="s">
        <v>159</v>
      </c>
      <c r="H102" s="29"/>
      <c r="I102" s="55">
        <f t="shared" si="2"/>
        <v>0</v>
      </c>
      <c r="J102" s="68"/>
    </row>
    <row r="103" spans="1:10">
      <c r="A103" s="24"/>
      <c r="B103" s="25" t="s">
        <v>137</v>
      </c>
      <c r="C103" s="26">
        <v>20</v>
      </c>
      <c r="D103" s="25" t="s">
        <v>86</v>
      </c>
      <c r="E103" s="27">
        <v>13302</v>
      </c>
      <c r="F103" s="25" t="s">
        <v>160</v>
      </c>
      <c r="G103" s="25" t="s">
        <v>161</v>
      </c>
      <c r="H103" s="29"/>
      <c r="I103" s="55">
        <f t="shared" si="2"/>
        <v>0</v>
      </c>
      <c r="J103" s="68"/>
    </row>
    <row r="104" spans="1:10">
      <c r="A104" s="24"/>
      <c r="B104" s="25" t="s">
        <v>137</v>
      </c>
      <c r="C104" s="26">
        <v>20</v>
      </c>
      <c r="D104" s="25" t="s">
        <v>86</v>
      </c>
      <c r="E104" s="27">
        <v>13303</v>
      </c>
      <c r="F104" s="25" t="s">
        <v>162</v>
      </c>
      <c r="G104" s="25" t="s">
        <v>163</v>
      </c>
      <c r="H104" s="29"/>
      <c r="I104" s="55">
        <f t="shared" si="2"/>
        <v>0</v>
      </c>
      <c r="J104" s="68"/>
    </row>
    <row r="105" ht="4.5" customHeight="1" spans="1:10">
      <c r="A105" s="31"/>
      <c r="B105" s="32"/>
      <c r="C105" s="33"/>
      <c r="D105" s="32"/>
      <c r="E105" s="34"/>
      <c r="F105" s="32"/>
      <c r="G105" s="32"/>
      <c r="H105" s="36"/>
      <c r="I105" s="56"/>
      <c r="J105" s="69"/>
    </row>
    <row r="106" ht="16" customHeight="1" spans="1:10">
      <c r="A106" s="24"/>
      <c r="B106" s="25" t="s">
        <v>164</v>
      </c>
      <c r="C106" s="26">
        <v>25</v>
      </c>
      <c r="D106" s="25" t="s">
        <v>86</v>
      </c>
      <c r="E106" s="64">
        <v>13405</v>
      </c>
      <c r="F106" s="65" t="s">
        <v>165</v>
      </c>
      <c r="G106" s="65" t="s">
        <v>166</v>
      </c>
      <c r="H106" s="40"/>
      <c r="I106" s="55">
        <f t="shared" si="2"/>
        <v>0</v>
      </c>
      <c r="J106" s="68"/>
    </row>
    <row r="107" spans="1:10">
      <c r="A107" s="24"/>
      <c r="B107" s="25" t="s">
        <v>137</v>
      </c>
      <c r="C107" s="26">
        <v>25</v>
      </c>
      <c r="D107" s="25" t="s">
        <v>86</v>
      </c>
      <c r="E107" s="64">
        <v>13406</v>
      </c>
      <c r="F107" s="65" t="s">
        <v>167</v>
      </c>
      <c r="G107" s="65" t="s">
        <v>168</v>
      </c>
      <c r="H107" s="40"/>
      <c r="I107" s="55">
        <f t="shared" si="2"/>
        <v>0</v>
      </c>
      <c r="J107" s="68"/>
    </row>
    <row r="108" spans="1:10">
      <c r="A108" s="24"/>
      <c r="B108" s="25" t="s">
        <v>137</v>
      </c>
      <c r="C108" s="26">
        <v>25</v>
      </c>
      <c r="D108" s="25" t="s">
        <v>86</v>
      </c>
      <c r="E108" s="64">
        <v>13407</v>
      </c>
      <c r="F108" s="65" t="s">
        <v>169</v>
      </c>
      <c r="G108" s="65" t="s">
        <v>170</v>
      </c>
      <c r="H108" s="40"/>
      <c r="I108" s="55">
        <f t="shared" si="2"/>
        <v>0</v>
      </c>
      <c r="J108" s="68"/>
    </row>
    <row r="109" ht="5" customHeight="1" spans="1:10">
      <c r="A109" s="31"/>
      <c r="B109" s="32"/>
      <c r="C109" s="33"/>
      <c r="D109" s="32"/>
      <c r="E109" s="66"/>
      <c r="F109" s="67"/>
      <c r="G109" s="67"/>
      <c r="H109" s="59"/>
      <c r="I109" s="56"/>
      <c r="J109" s="69"/>
    </row>
    <row r="110" spans="1:10">
      <c r="A110" s="24"/>
      <c r="B110" s="25" t="s">
        <v>137</v>
      </c>
      <c r="C110" s="26">
        <v>10</v>
      </c>
      <c r="D110" s="25" t="s">
        <v>86</v>
      </c>
      <c r="E110" s="27">
        <v>14601</v>
      </c>
      <c r="F110" s="25" t="s">
        <v>171</v>
      </c>
      <c r="G110" s="25" t="s">
        <v>172</v>
      </c>
      <c r="H110" s="29"/>
      <c r="I110" s="55">
        <f t="shared" si="2"/>
        <v>0</v>
      </c>
      <c r="J110" s="68"/>
    </row>
    <row r="111" spans="1:10">
      <c r="A111" s="24"/>
      <c r="B111" s="25" t="s">
        <v>137</v>
      </c>
      <c r="C111" s="26">
        <v>10</v>
      </c>
      <c r="D111" s="25" t="s">
        <v>86</v>
      </c>
      <c r="E111" s="27">
        <v>14602</v>
      </c>
      <c r="F111" s="25" t="s">
        <v>173</v>
      </c>
      <c r="G111" s="25" t="s">
        <v>174</v>
      </c>
      <c r="H111" s="29"/>
      <c r="I111" s="55">
        <f t="shared" si="2"/>
        <v>0</v>
      </c>
      <c r="J111" s="68"/>
    </row>
    <row r="112" spans="1:10">
      <c r="A112" s="24"/>
      <c r="B112" s="25" t="s">
        <v>137</v>
      </c>
      <c r="C112" s="26">
        <v>10</v>
      </c>
      <c r="D112" s="25" t="s">
        <v>86</v>
      </c>
      <c r="E112" s="27">
        <v>14603</v>
      </c>
      <c r="F112" s="25" t="s">
        <v>175</v>
      </c>
      <c r="G112" s="25" t="s">
        <v>176</v>
      </c>
      <c r="H112" s="29"/>
      <c r="I112" s="55">
        <f t="shared" si="2"/>
        <v>0</v>
      </c>
      <c r="J112" s="68"/>
    </row>
    <row r="113" spans="1:10">
      <c r="A113" s="24"/>
      <c r="B113" s="25" t="s">
        <v>137</v>
      </c>
      <c r="C113" s="26">
        <v>10</v>
      </c>
      <c r="D113" s="25" t="s">
        <v>86</v>
      </c>
      <c r="E113" s="27">
        <v>14701</v>
      </c>
      <c r="F113" s="25" t="s">
        <v>177</v>
      </c>
      <c r="G113" s="25" t="s">
        <v>178</v>
      </c>
      <c r="H113" s="29"/>
      <c r="I113" s="55">
        <f t="shared" si="2"/>
        <v>0</v>
      </c>
      <c r="J113" s="68"/>
    </row>
    <row r="114" spans="1:10">
      <c r="A114" s="24"/>
      <c r="B114" s="25" t="s">
        <v>137</v>
      </c>
      <c r="C114" s="26">
        <v>10</v>
      </c>
      <c r="D114" s="25" t="s">
        <v>86</v>
      </c>
      <c r="E114" s="27">
        <v>14702</v>
      </c>
      <c r="F114" s="25" t="s">
        <v>179</v>
      </c>
      <c r="G114" s="25" t="s">
        <v>180</v>
      </c>
      <c r="H114" s="29"/>
      <c r="I114" s="55">
        <f t="shared" si="2"/>
        <v>0</v>
      </c>
      <c r="J114" s="68"/>
    </row>
    <row r="115" spans="1:10">
      <c r="A115" s="24"/>
      <c r="B115" s="25" t="s">
        <v>137</v>
      </c>
      <c r="C115" s="26">
        <v>10</v>
      </c>
      <c r="D115" s="25" t="s">
        <v>86</v>
      </c>
      <c r="E115" s="27">
        <v>14703</v>
      </c>
      <c r="F115" s="25" t="s">
        <v>181</v>
      </c>
      <c r="G115" s="25" t="s">
        <v>182</v>
      </c>
      <c r="H115" s="29"/>
      <c r="I115" s="55">
        <f t="shared" si="2"/>
        <v>0</v>
      </c>
      <c r="J115" s="68"/>
    </row>
    <row r="116" ht="5" customHeight="1" spans="1:10">
      <c r="A116" s="31"/>
      <c r="B116" s="32"/>
      <c r="C116" s="33"/>
      <c r="D116" s="32"/>
      <c r="E116" s="34"/>
      <c r="F116" s="32"/>
      <c r="G116" s="32"/>
      <c r="H116" s="36"/>
      <c r="I116" s="56"/>
      <c r="J116" s="69"/>
    </row>
    <row r="117" spans="1:10">
      <c r="A117" s="24"/>
      <c r="B117" s="25" t="s">
        <v>137</v>
      </c>
      <c r="C117" s="26">
        <v>6</v>
      </c>
      <c r="D117" s="25" t="s">
        <v>86</v>
      </c>
      <c r="E117" s="27">
        <v>15101</v>
      </c>
      <c r="F117" s="25" t="s">
        <v>183</v>
      </c>
      <c r="G117" s="25" t="s">
        <v>184</v>
      </c>
      <c r="H117" s="29"/>
      <c r="I117" s="55">
        <f t="shared" si="2"/>
        <v>0</v>
      </c>
      <c r="J117" s="68"/>
    </row>
    <row r="118" spans="1:10">
      <c r="A118" s="24"/>
      <c r="B118" s="25" t="s">
        <v>137</v>
      </c>
      <c r="C118" s="26">
        <v>6</v>
      </c>
      <c r="D118" s="25" t="s">
        <v>86</v>
      </c>
      <c r="E118" s="27">
        <v>15102</v>
      </c>
      <c r="F118" s="25" t="s">
        <v>185</v>
      </c>
      <c r="G118" s="25" t="s">
        <v>186</v>
      </c>
      <c r="H118" s="29"/>
      <c r="I118" s="55">
        <f t="shared" si="2"/>
        <v>0</v>
      </c>
      <c r="J118" s="68"/>
    </row>
    <row r="119" spans="1:10">
      <c r="A119" s="24"/>
      <c r="B119" s="25" t="s">
        <v>137</v>
      </c>
      <c r="C119" s="26">
        <v>8</v>
      </c>
      <c r="D119" s="25" t="s">
        <v>86</v>
      </c>
      <c r="E119" s="27">
        <v>15103</v>
      </c>
      <c r="F119" s="25" t="s">
        <v>187</v>
      </c>
      <c r="G119" s="25" t="s">
        <v>188</v>
      </c>
      <c r="H119" s="29"/>
      <c r="I119" s="55">
        <f t="shared" si="2"/>
        <v>0</v>
      </c>
      <c r="J119" s="68"/>
    </row>
    <row r="120" spans="1:10">
      <c r="A120" s="24"/>
      <c r="B120" s="25" t="s">
        <v>137</v>
      </c>
      <c r="C120" s="26">
        <v>8</v>
      </c>
      <c r="D120" s="25" t="s">
        <v>86</v>
      </c>
      <c r="E120" s="27">
        <v>15104</v>
      </c>
      <c r="F120" s="25" t="s">
        <v>189</v>
      </c>
      <c r="G120" s="25" t="s">
        <v>190</v>
      </c>
      <c r="H120" s="29"/>
      <c r="I120" s="55">
        <f t="shared" si="2"/>
        <v>0</v>
      </c>
      <c r="J120" s="68"/>
    </row>
    <row r="121" spans="1:10">
      <c r="A121" s="24"/>
      <c r="B121" s="25" t="s">
        <v>137</v>
      </c>
      <c r="C121" s="26">
        <v>8</v>
      </c>
      <c r="D121" s="25" t="s">
        <v>86</v>
      </c>
      <c r="E121" s="27">
        <v>15201</v>
      </c>
      <c r="F121" s="25" t="s">
        <v>191</v>
      </c>
      <c r="G121" s="25" t="s">
        <v>192</v>
      </c>
      <c r="H121" s="29"/>
      <c r="I121" s="55">
        <f t="shared" si="2"/>
        <v>0</v>
      </c>
      <c r="J121" s="68"/>
    </row>
    <row r="122" spans="1:10">
      <c r="A122" s="24"/>
      <c r="B122" s="25" t="s">
        <v>137</v>
      </c>
      <c r="C122" s="26">
        <v>8</v>
      </c>
      <c r="D122" s="25" t="s">
        <v>86</v>
      </c>
      <c r="E122" s="27">
        <v>15202</v>
      </c>
      <c r="F122" s="25" t="s">
        <v>193</v>
      </c>
      <c r="G122" s="25" t="s">
        <v>194</v>
      </c>
      <c r="H122" s="29"/>
      <c r="I122" s="55">
        <f t="shared" ref="I122:I139" si="3">A122*H122</f>
        <v>0</v>
      </c>
      <c r="J122" s="68"/>
    </row>
    <row r="123" spans="1:10">
      <c r="A123" s="24"/>
      <c r="B123" s="25" t="s">
        <v>137</v>
      </c>
      <c r="C123" s="26">
        <v>12</v>
      </c>
      <c r="D123" s="25" t="s">
        <v>86</v>
      </c>
      <c r="E123" s="27">
        <v>15203</v>
      </c>
      <c r="F123" s="25" t="s">
        <v>195</v>
      </c>
      <c r="G123" s="25" t="s">
        <v>196</v>
      </c>
      <c r="H123" s="29"/>
      <c r="I123" s="55">
        <f t="shared" si="3"/>
        <v>0</v>
      </c>
      <c r="J123" s="68"/>
    </row>
    <row r="124" spans="1:10">
      <c r="A124" s="24"/>
      <c r="B124" s="25" t="s">
        <v>137</v>
      </c>
      <c r="C124" s="26">
        <v>12</v>
      </c>
      <c r="D124" s="25" t="s">
        <v>86</v>
      </c>
      <c r="E124" s="27">
        <v>15204</v>
      </c>
      <c r="F124" s="25" t="s">
        <v>197</v>
      </c>
      <c r="G124" s="25" t="s">
        <v>198</v>
      </c>
      <c r="H124" s="29"/>
      <c r="I124" s="55">
        <f t="shared" si="3"/>
        <v>0</v>
      </c>
      <c r="J124" s="68"/>
    </row>
    <row r="125" spans="1:10">
      <c r="A125" s="24"/>
      <c r="B125" s="25" t="s">
        <v>137</v>
      </c>
      <c r="C125" s="26">
        <v>7</v>
      </c>
      <c r="D125" s="25" t="s">
        <v>86</v>
      </c>
      <c r="E125" s="27">
        <v>15301</v>
      </c>
      <c r="F125" s="25" t="s">
        <v>199</v>
      </c>
      <c r="G125" s="25" t="s">
        <v>200</v>
      </c>
      <c r="H125" s="29"/>
      <c r="I125" s="55">
        <f t="shared" si="3"/>
        <v>0</v>
      </c>
      <c r="J125" s="24"/>
    </row>
    <row r="126" spans="1:10">
      <c r="A126" s="24"/>
      <c r="B126" s="25" t="s">
        <v>137</v>
      </c>
      <c r="C126" s="26">
        <v>8</v>
      </c>
      <c r="D126" s="25" t="s">
        <v>86</v>
      </c>
      <c r="E126" s="27">
        <v>15302</v>
      </c>
      <c r="F126" s="25" t="s">
        <v>201</v>
      </c>
      <c r="G126" s="25" t="s">
        <v>202</v>
      </c>
      <c r="H126" s="29"/>
      <c r="I126" s="55">
        <f t="shared" si="3"/>
        <v>0</v>
      </c>
      <c r="J126" s="24"/>
    </row>
    <row r="127" spans="1:10">
      <c r="A127" s="24"/>
      <c r="B127" s="25" t="s">
        <v>137</v>
      </c>
      <c r="C127" s="26">
        <v>12</v>
      </c>
      <c r="D127" s="25" t="s">
        <v>86</v>
      </c>
      <c r="E127" s="27">
        <v>15303</v>
      </c>
      <c r="F127" s="25" t="s">
        <v>203</v>
      </c>
      <c r="G127" s="25" t="s">
        <v>204</v>
      </c>
      <c r="H127" s="29"/>
      <c r="I127" s="55">
        <f t="shared" si="3"/>
        <v>0</v>
      </c>
      <c r="J127" s="24"/>
    </row>
    <row r="128" spans="1:10">
      <c r="A128" s="24"/>
      <c r="B128" s="25" t="s">
        <v>137</v>
      </c>
      <c r="C128" s="26">
        <v>12</v>
      </c>
      <c r="D128" s="25" t="s">
        <v>86</v>
      </c>
      <c r="E128" s="27">
        <v>15304</v>
      </c>
      <c r="F128" s="25" t="s">
        <v>205</v>
      </c>
      <c r="G128" s="25" t="s">
        <v>206</v>
      </c>
      <c r="H128" s="29"/>
      <c r="I128" s="55">
        <f t="shared" si="3"/>
        <v>0</v>
      </c>
      <c r="J128" s="24"/>
    </row>
    <row r="129" spans="1:10">
      <c r="A129" s="24"/>
      <c r="B129" s="25" t="s">
        <v>137</v>
      </c>
      <c r="C129" s="26">
        <v>8</v>
      </c>
      <c r="D129" s="25" t="s">
        <v>86</v>
      </c>
      <c r="E129" s="27">
        <v>15405</v>
      </c>
      <c r="F129" s="71" t="s">
        <v>207</v>
      </c>
      <c r="G129" s="71" t="s">
        <v>208</v>
      </c>
      <c r="H129" s="29"/>
      <c r="I129" s="55">
        <f t="shared" si="3"/>
        <v>0</v>
      </c>
      <c r="J129" s="24"/>
    </row>
    <row r="130" ht="7" customHeight="1" spans="1:10">
      <c r="A130" s="31"/>
      <c r="B130" s="32"/>
      <c r="C130" s="33"/>
      <c r="D130" s="32"/>
      <c r="E130" s="34"/>
      <c r="F130" s="72"/>
      <c r="G130" s="72"/>
      <c r="H130" s="36"/>
      <c r="I130" s="56"/>
      <c r="J130" s="31"/>
    </row>
    <row r="131" spans="1:10">
      <c r="A131" s="24"/>
      <c r="B131" s="25" t="s">
        <v>137</v>
      </c>
      <c r="C131" s="26">
        <v>8</v>
      </c>
      <c r="D131" s="25" t="s">
        <v>86</v>
      </c>
      <c r="E131" s="27">
        <v>16101</v>
      </c>
      <c r="F131" s="25" t="s">
        <v>209</v>
      </c>
      <c r="G131" s="25" t="s">
        <v>210</v>
      </c>
      <c r="H131" s="29"/>
      <c r="I131" s="55">
        <f t="shared" si="3"/>
        <v>0</v>
      </c>
      <c r="J131" s="24"/>
    </row>
    <row r="132" spans="1:10">
      <c r="A132" s="24"/>
      <c r="B132" s="25" t="s">
        <v>137</v>
      </c>
      <c r="C132" s="26">
        <v>10</v>
      </c>
      <c r="D132" s="25" t="s">
        <v>86</v>
      </c>
      <c r="E132" s="27">
        <v>16102</v>
      </c>
      <c r="F132" s="25" t="s">
        <v>211</v>
      </c>
      <c r="G132" s="25" t="s">
        <v>212</v>
      </c>
      <c r="H132" s="29"/>
      <c r="I132" s="55">
        <f t="shared" si="3"/>
        <v>0</v>
      </c>
      <c r="J132" s="24"/>
    </row>
    <row r="133" spans="1:10">
      <c r="A133" s="24"/>
      <c r="B133" s="25" t="s">
        <v>137</v>
      </c>
      <c r="C133" s="26">
        <v>10</v>
      </c>
      <c r="D133" s="25" t="s">
        <v>86</v>
      </c>
      <c r="E133" s="27">
        <v>16103</v>
      </c>
      <c r="F133" s="25" t="s">
        <v>213</v>
      </c>
      <c r="G133" s="25" t="s">
        <v>214</v>
      </c>
      <c r="H133" s="29"/>
      <c r="I133" s="55">
        <f t="shared" si="3"/>
        <v>0</v>
      </c>
      <c r="J133" s="24"/>
    </row>
    <row r="134" spans="1:10">
      <c r="A134" s="24"/>
      <c r="B134" s="25" t="s">
        <v>137</v>
      </c>
      <c r="C134" s="26">
        <v>10</v>
      </c>
      <c r="D134" s="25" t="s">
        <v>86</v>
      </c>
      <c r="E134" s="27">
        <f>[1]SKUmap!A139</f>
        <v>16104</v>
      </c>
      <c r="F134" s="25" t="str">
        <f>[1]SKUmap!B139</f>
        <v>BFT-6690T300</v>
      </c>
      <c r="G134" s="25" t="str">
        <f>[1]SKUmap!C139</f>
        <v>Blanket Fleece Twin Tan 300</v>
      </c>
      <c r="H134" s="29"/>
      <c r="I134" s="55">
        <f t="shared" si="3"/>
        <v>0</v>
      </c>
      <c r="J134" s="24"/>
    </row>
    <row r="135" ht="7" customHeight="1" spans="1:10">
      <c r="A135" s="31"/>
      <c r="B135" s="32"/>
      <c r="C135" s="33"/>
      <c r="D135" s="32"/>
      <c r="E135" s="34"/>
      <c r="F135" s="32"/>
      <c r="G135" s="32"/>
      <c r="H135" s="36"/>
      <c r="I135" s="56"/>
      <c r="J135" s="31"/>
    </row>
    <row r="136" ht="31.5" spans="1:10">
      <c r="A136" s="24"/>
      <c r="B136" s="25" t="s">
        <v>215</v>
      </c>
      <c r="C136" s="26">
        <v>1000</v>
      </c>
      <c r="D136" s="73" t="s">
        <v>216</v>
      </c>
      <c r="E136" s="74">
        <v>16301</v>
      </c>
      <c r="F136" s="75" t="s">
        <v>217</v>
      </c>
      <c r="G136" s="75" t="s">
        <v>218</v>
      </c>
      <c r="H136" s="40"/>
      <c r="I136" s="55">
        <f t="shared" si="3"/>
        <v>0</v>
      </c>
      <c r="J136" s="24"/>
    </row>
    <row r="137" ht="31.5" spans="1:10">
      <c r="A137" s="24"/>
      <c r="B137" s="25" t="s">
        <v>215</v>
      </c>
      <c r="C137" s="26">
        <v>500</v>
      </c>
      <c r="D137" s="73" t="s">
        <v>216</v>
      </c>
      <c r="E137" s="74">
        <v>16302</v>
      </c>
      <c r="F137" s="75" t="s">
        <v>219</v>
      </c>
      <c r="G137" s="75" t="s">
        <v>220</v>
      </c>
      <c r="H137" s="40"/>
      <c r="I137" s="55">
        <f t="shared" si="3"/>
        <v>0</v>
      </c>
      <c r="J137" s="24"/>
    </row>
    <row r="138" ht="31.5" spans="1:10">
      <c r="A138" s="24"/>
      <c r="B138" s="25" t="s">
        <v>215</v>
      </c>
      <c r="C138" s="26">
        <v>500</v>
      </c>
      <c r="D138" s="73" t="s">
        <v>216</v>
      </c>
      <c r="E138" s="74">
        <v>16303</v>
      </c>
      <c r="F138" s="75" t="s">
        <v>221</v>
      </c>
      <c r="G138" s="75" t="s">
        <v>222</v>
      </c>
      <c r="H138" s="40"/>
      <c r="I138" s="55">
        <f t="shared" si="3"/>
        <v>0</v>
      </c>
      <c r="J138" s="24"/>
    </row>
    <row r="139" ht="31.5" spans="1:10">
      <c r="A139" s="24"/>
      <c r="B139" s="25" t="s">
        <v>215</v>
      </c>
      <c r="C139" s="26">
        <v>300</v>
      </c>
      <c r="D139" s="73" t="s">
        <v>223</v>
      </c>
      <c r="E139" s="74">
        <v>16304</v>
      </c>
      <c r="F139" s="75" t="s">
        <v>224</v>
      </c>
      <c r="G139" s="75" t="s">
        <v>225</v>
      </c>
      <c r="H139" s="40"/>
      <c r="I139" s="55">
        <f t="shared" si="3"/>
        <v>0</v>
      </c>
      <c r="J139" s="24"/>
    </row>
    <row r="140" ht="31.5" spans="1:10">
      <c r="A140" s="24"/>
      <c r="B140" s="25" t="s">
        <v>215</v>
      </c>
      <c r="C140" s="26">
        <v>300</v>
      </c>
      <c r="D140" s="73" t="s">
        <v>223</v>
      </c>
      <c r="E140" s="74">
        <v>16305</v>
      </c>
      <c r="F140" s="75" t="s">
        <v>226</v>
      </c>
      <c r="G140" s="75" t="s">
        <v>227</v>
      </c>
      <c r="H140" s="40"/>
      <c r="I140" s="55">
        <f t="shared" ref="I140:I160" si="4">A140*H140</f>
        <v>0</v>
      </c>
      <c r="J140" s="24"/>
    </row>
    <row r="141" ht="31.5" spans="1:10">
      <c r="A141" s="24"/>
      <c r="B141" s="25" t="s">
        <v>215</v>
      </c>
      <c r="C141" s="26">
        <v>300</v>
      </c>
      <c r="D141" s="73" t="s">
        <v>223</v>
      </c>
      <c r="E141" s="74">
        <v>16306</v>
      </c>
      <c r="F141" s="75" t="s">
        <v>228</v>
      </c>
      <c r="G141" s="75" t="s">
        <v>229</v>
      </c>
      <c r="H141" s="40"/>
      <c r="I141" s="55">
        <f t="shared" si="4"/>
        <v>0</v>
      </c>
      <c r="J141" s="24"/>
    </row>
    <row r="142" ht="31.5" spans="1:10">
      <c r="A142" s="24"/>
      <c r="B142" s="25" t="s">
        <v>215</v>
      </c>
      <c r="C142" s="26">
        <v>300</v>
      </c>
      <c r="D142" s="73" t="s">
        <v>223</v>
      </c>
      <c r="E142" s="74">
        <v>16307</v>
      </c>
      <c r="F142" s="75" t="s">
        <v>230</v>
      </c>
      <c r="G142" s="75" t="s">
        <v>231</v>
      </c>
      <c r="H142" s="40"/>
      <c r="I142" s="55">
        <f t="shared" si="4"/>
        <v>0</v>
      </c>
      <c r="J142" s="24"/>
    </row>
    <row r="143" ht="31.5" spans="1:10">
      <c r="A143" s="24"/>
      <c r="B143" s="25" t="s">
        <v>215</v>
      </c>
      <c r="C143" s="26">
        <v>300</v>
      </c>
      <c r="D143" s="73" t="s">
        <v>223</v>
      </c>
      <c r="E143" s="74">
        <v>16308</v>
      </c>
      <c r="F143" s="75" t="s">
        <v>232</v>
      </c>
      <c r="G143" s="75" t="s">
        <v>233</v>
      </c>
      <c r="H143" s="40"/>
      <c r="I143" s="55">
        <f t="shared" si="4"/>
        <v>0</v>
      </c>
      <c r="J143" s="24" t="s">
        <v>164</v>
      </c>
    </row>
    <row r="144" ht="6" customHeight="1" spans="1:10">
      <c r="A144" s="31"/>
      <c r="B144" s="32"/>
      <c r="C144" s="33"/>
      <c r="D144" s="76"/>
      <c r="E144" s="77"/>
      <c r="F144" s="78"/>
      <c r="G144" s="78"/>
      <c r="H144" s="79"/>
      <c r="I144" s="56"/>
      <c r="J144" s="31"/>
    </row>
    <row r="145" spans="1:10">
      <c r="A145" s="24"/>
      <c r="B145" s="25" t="s">
        <v>137</v>
      </c>
      <c r="C145" s="26">
        <v>12</v>
      </c>
      <c r="D145" s="25" t="s">
        <v>46</v>
      </c>
      <c r="E145" s="37">
        <v>17102</v>
      </c>
      <c r="F145" s="80" t="s">
        <v>234</v>
      </c>
      <c r="G145" s="81" t="s">
        <v>235</v>
      </c>
      <c r="H145" s="82"/>
      <c r="I145" s="55">
        <f t="shared" si="4"/>
        <v>0</v>
      </c>
      <c r="J145" s="24"/>
    </row>
    <row r="146" spans="1:10">
      <c r="A146" s="24"/>
      <c r="B146" s="25" t="s">
        <v>137</v>
      </c>
      <c r="C146" s="26">
        <v>12</v>
      </c>
      <c r="D146" s="25" t="s">
        <v>46</v>
      </c>
      <c r="E146" s="37">
        <v>17103</v>
      </c>
      <c r="F146" s="80" t="s">
        <v>236</v>
      </c>
      <c r="G146" s="83" t="s">
        <v>237</v>
      </c>
      <c r="H146" s="84"/>
      <c r="I146" s="55">
        <f t="shared" si="4"/>
        <v>0</v>
      </c>
      <c r="J146" s="24"/>
    </row>
    <row r="147" spans="1:10">
      <c r="A147" s="24"/>
      <c r="B147" s="25" t="s">
        <v>137</v>
      </c>
      <c r="C147" s="26">
        <v>12</v>
      </c>
      <c r="D147" s="25" t="s">
        <v>46</v>
      </c>
      <c r="E147" s="37">
        <v>17104</v>
      </c>
      <c r="F147" s="80" t="s">
        <v>238</v>
      </c>
      <c r="G147" s="83" t="s">
        <v>239</v>
      </c>
      <c r="H147" s="40"/>
      <c r="I147" s="55">
        <f t="shared" si="4"/>
        <v>0</v>
      </c>
      <c r="J147" s="24"/>
    </row>
    <row r="148" spans="1:10">
      <c r="A148" s="24"/>
      <c r="B148" s="25" t="s">
        <v>137</v>
      </c>
      <c r="C148" s="26">
        <v>12</v>
      </c>
      <c r="D148" s="25" t="s">
        <v>46</v>
      </c>
      <c r="E148" s="37">
        <v>17105</v>
      </c>
      <c r="F148" s="80" t="s">
        <v>240</v>
      </c>
      <c r="G148" s="83" t="s">
        <v>241</v>
      </c>
      <c r="H148" s="40"/>
      <c r="I148" s="55">
        <f t="shared" si="4"/>
        <v>0</v>
      </c>
      <c r="J148" s="24"/>
    </row>
    <row r="149" spans="1:10">
      <c r="A149" s="24"/>
      <c r="B149" s="25" t="s">
        <v>137</v>
      </c>
      <c r="C149" s="26">
        <v>12</v>
      </c>
      <c r="D149" s="25" t="s">
        <v>46</v>
      </c>
      <c r="E149" s="37">
        <v>17106</v>
      </c>
      <c r="F149" s="80" t="s">
        <v>242</v>
      </c>
      <c r="G149" s="83" t="s">
        <v>243</v>
      </c>
      <c r="H149" s="40"/>
      <c r="I149" s="55">
        <f t="shared" si="4"/>
        <v>0</v>
      </c>
      <c r="J149" s="24"/>
    </row>
    <row r="150" spans="1:10">
      <c r="A150" s="24"/>
      <c r="B150" s="25" t="s">
        <v>137</v>
      </c>
      <c r="C150" s="26">
        <v>12</v>
      </c>
      <c r="D150" s="25" t="s">
        <v>46</v>
      </c>
      <c r="E150" s="37">
        <v>17107</v>
      </c>
      <c r="F150" s="80" t="s">
        <v>244</v>
      </c>
      <c r="G150" s="85" t="s">
        <v>245</v>
      </c>
      <c r="H150" s="82"/>
      <c r="I150" s="55">
        <f t="shared" si="4"/>
        <v>0</v>
      </c>
      <c r="J150" s="24"/>
    </row>
    <row r="151" spans="1:10">
      <c r="A151" s="24"/>
      <c r="B151" s="25" t="s">
        <v>137</v>
      </c>
      <c r="C151" s="26">
        <v>12</v>
      </c>
      <c r="D151" s="25" t="s">
        <v>46</v>
      </c>
      <c r="E151" s="37">
        <v>17108</v>
      </c>
      <c r="F151" s="80" t="s">
        <v>246</v>
      </c>
      <c r="G151" s="83" t="s">
        <v>247</v>
      </c>
      <c r="H151" s="40"/>
      <c r="I151" s="55">
        <f t="shared" si="4"/>
        <v>0</v>
      </c>
      <c r="J151" s="24"/>
    </row>
    <row r="152" spans="1:10">
      <c r="A152" s="24"/>
      <c r="B152" s="25" t="s">
        <v>137</v>
      </c>
      <c r="C152" s="26">
        <v>12</v>
      </c>
      <c r="D152" s="25" t="s">
        <v>46</v>
      </c>
      <c r="E152" s="37">
        <v>17109</v>
      </c>
      <c r="F152" s="80" t="s">
        <v>248</v>
      </c>
      <c r="G152" s="83" t="s">
        <v>249</v>
      </c>
      <c r="H152" s="40"/>
      <c r="I152" s="55">
        <f t="shared" si="4"/>
        <v>0</v>
      </c>
      <c r="J152" s="24"/>
    </row>
    <row r="153" spans="1:10">
      <c r="A153" s="24"/>
      <c r="B153" s="25" t="s">
        <v>137</v>
      </c>
      <c r="C153" s="26">
        <v>12</v>
      </c>
      <c r="D153" s="25" t="s">
        <v>46</v>
      </c>
      <c r="E153" s="37">
        <v>17110</v>
      </c>
      <c r="F153" s="80" t="s">
        <v>250</v>
      </c>
      <c r="G153" s="83" t="s">
        <v>251</v>
      </c>
      <c r="H153" s="40"/>
      <c r="I153" s="55">
        <f t="shared" si="4"/>
        <v>0</v>
      </c>
      <c r="J153" s="24"/>
    </row>
    <row r="154" spans="1:10">
      <c r="A154" s="24"/>
      <c r="B154" s="25" t="s">
        <v>137</v>
      </c>
      <c r="C154" s="26">
        <v>12</v>
      </c>
      <c r="D154" s="25" t="s">
        <v>46</v>
      </c>
      <c r="E154" s="37">
        <v>17111</v>
      </c>
      <c r="F154" s="65" t="s">
        <v>252</v>
      </c>
      <c r="G154" s="65" t="s">
        <v>253</v>
      </c>
      <c r="H154" s="40"/>
      <c r="I154" s="55">
        <f t="shared" si="4"/>
        <v>0</v>
      </c>
      <c r="J154" s="24"/>
    </row>
    <row r="155" spans="1:10">
      <c r="A155" s="24"/>
      <c r="B155" s="60" t="s">
        <v>137</v>
      </c>
      <c r="C155" s="86">
        <v>8</v>
      </c>
      <c r="D155" s="60" t="s">
        <v>86</v>
      </c>
      <c r="E155" s="61">
        <v>18101</v>
      </c>
      <c r="F155" s="60" t="s">
        <v>254</v>
      </c>
      <c r="G155" s="60" t="s">
        <v>255</v>
      </c>
      <c r="H155" s="62"/>
      <c r="I155" s="70">
        <f t="shared" si="4"/>
        <v>0</v>
      </c>
      <c r="J155" s="24"/>
    </row>
    <row r="156" spans="1:11">
      <c r="A156" s="24"/>
      <c r="B156" s="25" t="s">
        <v>256</v>
      </c>
      <c r="C156" s="26">
        <v>50</v>
      </c>
      <c r="D156" s="28" t="s">
        <v>257</v>
      </c>
      <c r="E156" s="74">
        <v>18110</v>
      </c>
      <c r="F156" s="75" t="s">
        <v>258</v>
      </c>
      <c r="G156" s="75" t="s">
        <v>259</v>
      </c>
      <c r="H156" s="40"/>
      <c r="I156" s="55">
        <f t="shared" si="4"/>
        <v>0</v>
      </c>
      <c r="J156" s="24"/>
      <c r="K156" s="94"/>
    </row>
    <row r="157" spans="1:10">
      <c r="A157" s="24"/>
      <c r="B157" s="25" t="s">
        <v>137</v>
      </c>
      <c r="C157" s="26">
        <v>1000</v>
      </c>
      <c r="D157" s="25" t="s">
        <v>66</v>
      </c>
      <c r="E157" s="27">
        <v>21101</v>
      </c>
      <c r="F157" s="25" t="s">
        <v>260</v>
      </c>
      <c r="G157" s="25" t="s">
        <v>261</v>
      </c>
      <c r="H157" s="29"/>
      <c r="I157" s="55">
        <f t="shared" si="4"/>
        <v>0</v>
      </c>
      <c r="J157" s="24"/>
    </row>
    <row r="158" spans="1:10">
      <c r="A158" s="24"/>
      <c r="B158" s="25" t="s">
        <v>137</v>
      </c>
      <c r="C158" s="26">
        <v>12</v>
      </c>
      <c r="D158" s="25" t="s">
        <v>66</v>
      </c>
      <c r="E158" s="27">
        <v>22201</v>
      </c>
      <c r="F158" s="25" t="s">
        <v>262</v>
      </c>
      <c r="G158" s="25" t="s">
        <v>263</v>
      </c>
      <c r="H158" s="29"/>
      <c r="I158" s="55">
        <f t="shared" si="4"/>
        <v>0</v>
      </c>
      <c r="J158" s="24"/>
    </row>
    <row r="159" ht="31.5" spans="1:10">
      <c r="A159" s="24"/>
      <c r="B159" s="25" t="s">
        <v>137</v>
      </c>
      <c r="C159" s="26">
        <v>12</v>
      </c>
      <c r="D159" s="25" t="s">
        <v>66</v>
      </c>
      <c r="E159" s="27">
        <v>22202</v>
      </c>
      <c r="F159" s="25" t="s">
        <v>264</v>
      </c>
      <c r="G159" s="25" t="s">
        <v>265</v>
      </c>
      <c r="H159" s="29"/>
      <c r="I159" s="55">
        <f t="shared" si="4"/>
        <v>0</v>
      </c>
      <c r="J159" s="24"/>
    </row>
    <row r="160" spans="1:10">
      <c r="A160" s="24"/>
      <c r="B160" s="25" t="s">
        <v>137</v>
      </c>
      <c r="C160" s="26">
        <v>12</v>
      </c>
      <c r="D160" s="25" t="s">
        <v>66</v>
      </c>
      <c r="E160" s="27">
        <v>22204</v>
      </c>
      <c r="F160" s="65" t="s">
        <v>266</v>
      </c>
      <c r="G160" s="65" t="s">
        <v>267</v>
      </c>
      <c r="H160" s="29"/>
      <c r="I160" s="55">
        <f t="shared" si="4"/>
        <v>0</v>
      </c>
      <c r="J160" s="24"/>
    </row>
    <row r="161" spans="1:10">
      <c r="A161" s="24"/>
      <c r="B161" s="25"/>
      <c r="C161" s="87"/>
      <c r="D161" s="24"/>
      <c r="E161" s="88"/>
      <c r="F161" s="24"/>
      <c r="G161" s="89" t="s">
        <v>268</v>
      </c>
      <c r="H161" s="90"/>
      <c r="I161" s="95">
        <f>SUM(I14:I160)</f>
        <v>0</v>
      </c>
      <c r="J161" s="24"/>
    </row>
    <row r="162" spans="1:10">
      <c r="A162" s="24"/>
      <c r="B162" s="25"/>
      <c r="C162" s="87"/>
      <c r="D162" s="24"/>
      <c r="E162" s="88"/>
      <c r="F162" s="24"/>
      <c r="G162" s="24" t="s">
        <v>269</v>
      </c>
      <c r="H162" s="91"/>
      <c r="I162" s="95">
        <f>I161*H162</f>
        <v>0</v>
      </c>
      <c r="J162" s="24"/>
    </row>
    <row r="163" spans="1:10">
      <c r="A163" s="24"/>
      <c r="B163" s="25"/>
      <c r="C163" s="87"/>
      <c r="D163" s="24"/>
      <c r="E163" s="88"/>
      <c r="F163" s="24"/>
      <c r="G163" s="92" t="s">
        <v>270</v>
      </c>
      <c r="H163" s="93"/>
      <c r="I163" s="95">
        <f>I161+I162</f>
        <v>0</v>
      </c>
      <c r="J163" s="24"/>
    </row>
  </sheetData>
  <autoFilter ref="A13:J163">
    <extLst/>
  </autoFilter>
  <sortState ref="B14:H160">
    <sortCondition ref="E14:E160"/>
  </sortState>
  <mergeCells count="5">
    <mergeCell ref="A9:J9"/>
    <mergeCell ref="G161:H161"/>
    <mergeCell ref="G163:H163"/>
    <mergeCell ref="A10:J11"/>
    <mergeCell ref="A1:E7"/>
  </mergeCells>
  <hyperlinks>
    <hyperlink ref="G7" r:id="rId2" display="www.cbtlinens.com"/>
  </hyperlinks>
  <pageMargins left="0.25" right="0.25" top="0.75" bottom="0.75" header="0.3" footer="0.3"/>
  <pageSetup paperSize="1" scale="68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PackingSlip</vt:lpstr>
      <vt:lpstr>Order 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Cyr</dc:creator>
  <cp:lastModifiedBy>Eric</cp:lastModifiedBy>
  <dcterms:created xsi:type="dcterms:W3CDTF">2017-02-21T00:08:00Z</dcterms:created>
  <cp:lastPrinted>2020-12-03T22:08:00Z</cp:lastPrinted>
  <dcterms:modified xsi:type="dcterms:W3CDTF">2021-02-08T15:26:36Z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